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D:\ФОРМУВАННЯ БЮДЖЕТУ\РОЗПОРЯДЖЕННЯ\2021\№ 190-1.2 від 22.12.2021\"/>
    </mc:Choice>
  </mc:AlternateContent>
  <bookViews>
    <workbookView xWindow="-105" yWindow="-105" windowWidth="23250" windowHeight="12570"/>
  </bookViews>
  <sheets>
    <sheet name="28.12.2021" sheetId="4" r:id="rId1"/>
  </sheets>
  <definedNames>
    <definedName name="_xlnm.Print_Titles" localSheetId="0">'28.12.2021'!$12:$13</definedName>
    <definedName name="_xlnm.Print_Area" localSheetId="0">'28.12.2021'!$A$1:$J$25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2" i="4" l="1"/>
  <c r="G22" i="4"/>
  <c r="I21" i="4"/>
  <c r="G21" i="4"/>
  <c r="I20" i="4"/>
  <c r="I19" i="4" s="1"/>
  <c r="I18" i="4"/>
  <c r="I15" i="4" s="1"/>
  <c r="I17" i="4"/>
  <c r="I16" i="4"/>
  <c r="G20" i="4"/>
  <c r="G19" i="4" s="1"/>
  <c r="G18" i="4"/>
  <c r="G15" i="4" s="1"/>
  <c r="G17" i="4"/>
  <c r="G16" i="4"/>
  <c r="I14" i="4" l="1"/>
  <c r="G14" i="4"/>
  <c r="I23" i="4" l="1"/>
  <c r="G23" i="4"/>
</calcChain>
</file>

<file path=xl/sharedStrings.xml><?xml version="1.0" encoding="utf-8"?>
<sst xmlns="http://schemas.openxmlformats.org/spreadsheetml/2006/main" count="81" uniqueCount="47">
  <si>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</si>
  <si>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</si>
  <si>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</si>
  <si>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</si>
  <si>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</si>
  <si>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</si>
  <si>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</si>
  <si>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</si>
  <si>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</si>
  <si>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</si>
  <si>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</si>
  <si>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</si>
  <si>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</si>
  <si>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</si>
  <si>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</si>
  <si>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</si>
  <si>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Боратинська сiльська рада</t>
  </si>
  <si>
    <t>УСЬОГО</t>
  </si>
  <si>
    <t>X</t>
  </si>
  <si>
    <t>Сільський голова</t>
  </si>
  <si>
    <t>0110000</t>
  </si>
  <si>
    <t>Зміни до додатку №6</t>
  </si>
  <si>
    <t>до рішення сільської ради "Про бюджет сільської територіальної громади на 2021 рік"</t>
  </si>
  <si>
    <t>х</t>
  </si>
  <si>
    <t>Сергій ЯРУЧИК</t>
  </si>
  <si>
    <t>Додаток 2</t>
  </si>
  <si>
    <t>до розпорядження голови</t>
  </si>
  <si>
    <t xml:space="preserve">Боратинської сільської ради </t>
  </si>
  <si>
    <t>капітальні видатки</t>
  </si>
  <si>
    <t>від 28.12.2021 року № 190/1.2</t>
  </si>
  <si>
    <t>0111021</t>
  </si>
  <si>
    <t>1021</t>
  </si>
  <si>
    <t>0921</t>
  </si>
  <si>
    <t>Надання загальної середньої освіти закладами загальної середньої освіти</t>
  </si>
  <si>
    <t>0111061</t>
  </si>
  <si>
    <t>1061</t>
  </si>
  <si>
    <t>в тому числі: залишки освітньої субвенції з державного бюджету місцевим бюджетам</t>
  </si>
  <si>
    <t>0116082</t>
  </si>
  <si>
    <t>6082</t>
  </si>
  <si>
    <t>0610</t>
  </si>
  <si>
    <t>Придбання житла для окремих категорій населення відповідно до законодавства</t>
  </si>
  <si>
    <t>Капітальне будівництво (придбання) житла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</si>
  <si>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</si>
  <si>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</si>
  <si>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</si>
  <si>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</si>
  <si>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Розроблення  схем генерального плану типографо-геодезичних робіт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</si>
</sst>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#,##0;#,&quot;-&quot;"/>
    <numFmt numFmtId="165" formatCode="#,##0.0"/>
    <numFmt numFmtId="166" formatCode="#,##0.0_ ;\-#,##0.0\ "/>
  </numFmts>
  <fonts count="14" x14ac:knownFonts="1">
    <font>
      <sz val="10"/>
      <color theme="1"/>
      <name val="Calibri"/>
      <family val="2"/>
      <charset val="204"/>
      <scheme val="minor"/>
    </font>
    <font>
      <b/>
      <u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MS Sans Serif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8" fillId="0" borderId="0"/>
    <xf numFmtId="0" fontId="5" fillId="0" borderId="0"/>
  </cellStyleXfs>
  <cellXfs count="40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top" wrapText="1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6" fillId="0" borderId="0" xfId="3" applyFont="1" applyAlignment="1"/>
    <xf numFmtId="0" fontId="0" fillId="2" borderId="0" xfId="0" applyFill="1"/>
    <xf numFmtId="49" fontId="7" fillId="0" borderId="1" xfId="0" applyNumberFormat="1" applyFont="1" applyBorder="1" applyAlignment="1">
      <alignment horizontal="left" vertical="top" wrapText="1"/>
    </xf>
    <xf numFmtId="165" fontId="3" fillId="0" borderId="1" xfId="2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164" fontId="9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4" fontId="0" fillId="0" borderId="0" xfId="0" applyNumberFormat="1"/>
    <xf numFmtId="0" fontId="6" fillId="0" borderId="0" xfId="3" applyFont="1" applyAlignment="1">
      <alignment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3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center"/>
    </xf>
    <xf numFmtId="165" fontId="4" fillId="0" borderId="1" xfId="2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horizontal="center" vertical="center"/>
    </xf>
  </cellXfs>
  <cellStyles count="4">
    <cellStyle name="Звичайний" xfId="0" builtinId="0"/>
    <cellStyle name="Звичайний 2" xfId="1"/>
    <cellStyle name="Звичайний 3" xfId="2"/>
    <cellStyle name="Обычный_Лист1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/>
  <dimension ref="A1:K25"/>
  <sheetViews>
    <sheetView tabSelected="1" zoomScaleNormal="100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M19" sqref="M19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7"/>
      <c r="H1" s="7"/>
      <c r="I1" s="7" t="s">
        <v>25</v>
      </c>
      <c r="J1" s="7"/>
    </row>
    <row r="2" spans="1:11" ht="16.149999999999999" customHeight="1" x14ac:dyDescent="0.25">
      <c r="G2" s="7"/>
      <c r="H2" s="7"/>
      <c r="I2" s="7" t="s">
        <v>26</v>
      </c>
      <c r="J2" s="7"/>
      <c r="K2" s="7"/>
    </row>
    <row r="3" spans="1:11" ht="16.149999999999999" customHeight="1" x14ac:dyDescent="0.25">
      <c r="G3" s="7"/>
      <c r="H3" s="7"/>
      <c r="I3" s="7" t="s">
        <v>27</v>
      </c>
      <c r="J3" s="7"/>
      <c r="K3" s="7"/>
    </row>
    <row r="4" spans="1:11" ht="19.149999999999999" customHeight="1" x14ac:dyDescent="0.25">
      <c r="G4" s="21"/>
      <c r="H4" s="21"/>
      <c r="I4" s="25" t="s">
        <v>29</v>
      </c>
      <c r="J4" s="25"/>
    </row>
    <row r="5" spans="1:11" ht="9" customHeight="1" x14ac:dyDescent="0.2"/>
    <row r="6" spans="1:11" ht="18.75" x14ac:dyDescent="0.3">
      <c r="A6" s="26" t="s">
        <v>21</v>
      </c>
      <c r="B6" s="26"/>
      <c r="C6" s="26"/>
      <c r="D6" s="26"/>
      <c r="E6" s="26"/>
      <c r="F6" s="26"/>
      <c r="G6" s="26"/>
      <c r="H6" s="26"/>
      <c r="I6" s="26"/>
      <c r="J6" s="26"/>
    </row>
    <row r="7" spans="1:11" ht="19.5" customHeight="1" x14ac:dyDescent="0.3">
      <c r="A7" s="26" t="s">
        <v>22</v>
      </c>
      <c r="B7" s="26"/>
      <c r="C7" s="26"/>
      <c r="D7" s="26"/>
      <c r="E7" s="26"/>
      <c r="F7" s="26"/>
      <c r="G7" s="26"/>
      <c r="H7" s="26"/>
      <c r="I7" s="26"/>
      <c r="J7" s="26"/>
    </row>
    <row r="8" spans="1:11" s="6" customFormat="1" ht="18.75" x14ac:dyDescent="0.3">
      <c r="A8" s="26" t="s">
        <v>0</v>
      </c>
      <c r="B8" s="27"/>
      <c r="C8" s="27"/>
      <c r="D8" s="27"/>
      <c r="E8" s="27"/>
      <c r="F8" s="27"/>
      <c r="G8" s="27"/>
      <c r="H8" s="27"/>
      <c r="I8" s="27"/>
      <c r="J8" s="27"/>
    </row>
    <row r="9" spans="1:11" s="6" customFormat="1" ht="18.75" x14ac:dyDescent="0.3">
      <c r="A9" s="26" t="s">
        <v>1</v>
      </c>
      <c r="B9" s="27"/>
      <c r="C9" s="27"/>
      <c r="D9" s="27"/>
      <c r="E9" s="27"/>
      <c r="F9" s="27"/>
      <c r="G9" s="27"/>
      <c r="H9" s="27"/>
      <c r="I9" s="27"/>
      <c r="J9" s="27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18" t="s">
        <v>5</v>
      </c>
      <c r="B12" s="18" t="s">
        <v>6</v>
      </c>
      <c r="C12" s="18" t="s">
        <v>7</v>
      </c>
      <c r="D12" s="19" t="s">
        <v>8</v>
      </c>
      <c r="E12" s="19" t="s">
        <v>9</v>
      </c>
      <c r="F12" s="19" t="s">
        <v>10</v>
      </c>
      <c r="G12" s="19" t="s">
        <v>11</v>
      </c>
      <c r="H12" s="19" t="s">
        <v>12</v>
      </c>
      <c r="I12" s="19" t="s">
        <v>13</v>
      </c>
      <c r="J12" s="19" t="s">
        <v>12</v>
      </c>
    </row>
    <row r="13" spans="1:11" x14ac:dyDescent="0.2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</row>
    <row r="14" spans="1:11" ht="18.75" customHeight="1" x14ac:dyDescent="0.2">
      <c r="A14" s="11" t="s">
        <v>14</v>
      </c>
      <c r="B14" s="12" t="s">
        <v>15</v>
      </c>
      <c r="C14" s="12" t="s">
        <v>15</v>
      </c>
      <c r="D14" s="12" t="s">
        <v>16</v>
      </c>
      <c r="E14" s="12" t="s">
        <v>15</v>
      </c>
      <c r="F14" s="10" t="s">
        <v>23</v>
      </c>
      <c r="G14" s="13">
        <f>G15</f>
        <v>144346</v>
      </c>
      <c r="H14" s="10" t="s">
        <v>23</v>
      </c>
      <c r="I14" s="13">
        <f>I15</f>
        <v>144346</v>
      </c>
      <c r="J14" s="10" t="s">
        <v>23</v>
      </c>
    </row>
    <row r="15" spans="1:11" ht="18.75" customHeight="1" x14ac:dyDescent="0.2">
      <c r="A15" s="11" t="s">
        <v>20</v>
      </c>
      <c r="B15" s="12" t="s">
        <v>15</v>
      </c>
      <c r="C15" s="12" t="s">
        <v>15</v>
      </c>
      <c r="D15" s="12" t="s">
        <v>16</v>
      </c>
      <c r="E15" s="12" t="s">
        <v>15</v>
      </c>
      <c r="F15" s="10" t="s">
        <v>23</v>
      </c>
      <c r="G15" s="13">
        <f>SUM(G16:G22)-G18</f>
        <v>144346</v>
      </c>
      <c r="H15" s="10" t="s">
        <v>23</v>
      </c>
      <c r="I15" s="13">
        <f>SUM(I16:I22)-I18</f>
        <v>144346</v>
      </c>
      <c r="J15" s="10" t="s">
        <v>23</v>
      </c>
    </row>
    <row r="16" spans="1:11" ht="29.45" customHeight="1" x14ac:dyDescent="0.2">
      <c r="A16" s="22" t="s">
        <v>30</v>
      </c>
      <c r="B16" s="23" t="s">
        <v>31</v>
      </c>
      <c r="C16" s="23" t="s">
        <v>32</v>
      </c>
      <c r="D16" s="9" t="s">
        <v>33</v>
      </c>
      <c r="E16" s="9" t="s">
        <v>28</v>
      </c>
      <c r="F16" s="24">
        <v>2021</v>
      </c>
      <c r="G16" s="14">
        <f>97557</f>
        <v>97557</v>
      </c>
      <c r="H16" s="10" t="s">
        <v>23</v>
      </c>
      <c r="I16" s="14">
        <f>97557</f>
        <v>97557</v>
      </c>
      <c r="J16" s="10" t="s">
        <v>23</v>
      </c>
    </row>
    <row r="17" spans="1:10" ht="29.45" customHeight="1" x14ac:dyDescent="0.2">
      <c r="A17" s="22" t="s">
        <v>34</v>
      </c>
      <c r="B17" s="23" t="s">
        <v>35</v>
      </c>
      <c r="C17" s="23" t="s">
        <v>32</v>
      </c>
      <c r="D17" s="23" t="s">
        <v>33</v>
      </c>
      <c r="E17" s="9" t="s">
        <v>28</v>
      </c>
      <c r="F17" s="24">
        <v>2021</v>
      </c>
      <c r="G17" s="14">
        <f>46789</f>
        <v>46789</v>
      </c>
      <c r="H17" s="10" t="s">
        <v>23</v>
      </c>
      <c r="I17" s="14">
        <f>46789</f>
        <v>46789</v>
      </c>
      <c r="J17" s="10" t="s">
        <v>23</v>
      </c>
    </row>
    <row r="18" spans="1:10" ht="29.45" customHeight="1" x14ac:dyDescent="0.2">
      <c r="A18" s="28"/>
      <c r="B18" s="29"/>
      <c r="C18" s="29"/>
      <c r="D18" s="29"/>
      <c r="E18" s="30" t="s">
        <v>36</v>
      </c>
      <c r="F18" s="32" t="s">
        <v>23</v>
      </c>
      <c r="G18" s="14">
        <f>46789</f>
        <v>46789</v>
      </c>
      <c r="H18" s="32" t="s">
        <v>23</v>
      </c>
      <c r="I18" s="14">
        <f>46789</f>
        <v>46789</v>
      </c>
      <c r="J18" s="39">
        <v>100</v>
      </c>
    </row>
    <row r="19" spans="1:10" ht="31.5" customHeight="1" x14ac:dyDescent="0.2">
      <c r="A19" s="31" t="s">
        <v>37</v>
      </c>
      <c r="B19" s="12" t="s">
        <v>38</v>
      </c>
      <c r="C19" s="12" t="s">
        <v>39</v>
      </c>
      <c r="D19" s="12" t="s">
        <v>40</v>
      </c>
      <c r="E19" s="12"/>
      <c r="F19" s="32" t="s">
        <v>23</v>
      </c>
      <c r="G19" s="33">
        <f>G20</f>
        <v>-33100</v>
      </c>
      <c r="H19" s="32" t="s">
        <v>23</v>
      </c>
      <c r="I19" s="33">
        <f>I20</f>
        <v>-33100</v>
      </c>
      <c r="J19" s="32" t="s">
        <v>23</v>
      </c>
    </row>
    <row r="20" spans="1:10" ht="18.75" customHeight="1" x14ac:dyDescent="0.2">
      <c r="A20" s="22"/>
      <c r="B20" s="23"/>
      <c r="C20" s="23"/>
      <c r="D20" s="23"/>
      <c r="E20" s="9" t="s">
        <v>41</v>
      </c>
      <c r="F20" s="34">
        <v>2021</v>
      </c>
      <c r="G20" s="14">
        <f>-33100</f>
        <v>-33100</v>
      </c>
      <c r="H20" s="35">
        <v>0</v>
      </c>
      <c r="I20" s="14">
        <f>-33100</f>
        <v>-33100</v>
      </c>
      <c r="J20" s="36">
        <v>100</v>
      </c>
    </row>
    <row r="21" spans="1:10" ht="31.5" customHeight="1" x14ac:dyDescent="0.2">
      <c r="A21" s="31" t="s">
        <v>42</v>
      </c>
      <c r="B21" s="12" t="s">
        <v>43</v>
      </c>
      <c r="C21" s="12" t="s">
        <v>44</v>
      </c>
      <c r="D21" s="12" t="s">
        <v>45</v>
      </c>
      <c r="E21" s="37"/>
      <c r="F21" s="32" t="s">
        <v>23</v>
      </c>
      <c r="G21" s="33">
        <f>G22</f>
        <v>33100</v>
      </c>
      <c r="H21" s="32" t="s">
        <v>23</v>
      </c>
      <c r="I21" s="33">
        <f>I22</f>
        <v>33100</v>
      </c>
      <c r="J21" s="32" t="s">
        <v>23</v>
      </c>
    </row>
    <row r="22" spans="1:10" ht="36.75" customHeight="1" x14ac:dyDescent="0.2">
      <c r="A22" s="22"/>
      <c r="B22" s="23"/>
      <c r="C22" s="23"/>
      <c r="D22" s="23"/>
      <c r="E22" s="38" t="s">
        <v>46</v>
      </c>
      <c r="F22" s="34">
        <v>2021</v>
      </c>
      <c r="G22" s="14">
        <f>33100</f>
        <v>33100</v>
      </c>
      <c r="H22" s="10" t="s">
        <v>23</v>
      </c>
      <c r="I22" s="14">
        <f>33100</f>
        <v>33100</v>
      </c>
      <c r="J22" s="39">
        <v>100</v>
      </c>
    </row>
    <row r="23" spans="1:10" s="8" customFormat="1" ht="23.25" customHeight="1" x14ac:dyDescent="0.2">
      <c r="A23" s="15" t="s">
        <v>18</v>
      </c>
      <c r="B23" s="15" t="s">
        <v>18</v>
      </c>
      <c r="C23" s="15" t="s">
        <v>18</v>
      </c>
      <c r="D23" s="16" t="s">
        <v>17</v>
      </c>
      <c r="E23" s="16" t="s">
        <v>18</v>
      </c>
      <c r="F23" s="15" t="s">
        <v>18</v>
      </c>
      <c r="G23" s="13">
        <f>G14</f>
        <v>144346</v>
      </c>
      <c r="H23" s="17" t="s">
        <v>18</v>
      </c>
      <c r="I23" s="13">
        <f>I14</f>
        <v>144346</v>
      </c>
      <c r="J23" s="17" t="s">
        <v>18</v>
      </c>
    </row>
    <row r="24" spans="1:10" x14ac:dyDescent="0.2">
      <c r="J24" s="20"/>
    </row>
    <row r="25" spans="1:10" ht="16.5" customHeight="1" x14ac:dyDescent="0.3">
      <c r="A25" s="5" t="s">
        <v>19</v>
      </c>
      <c r="B25" s="5"/>
      <c r="C25" s="4"/>
      <c r="D25" s="4"/>
      <c r="E25" s="5"/>
      <c r="F25" s="4"/>
      <c r="G25" s="4"/>
      <c r="I25" s="5" t="s">
        <v>24</v>
      </c>
    </row>
  </sheetData>
  <mergeCells count="5">
    <mergeCell ref="I4:J4"/>
    <mergeCell ref="A9:J9"/>
    <mergeCell ref="A6:J6"/>
    <mergeCell ref="A7:J7"/>
    <mergeCell ref="A8:J8"/>
  </mergeCells>
  <pageMargins left="0.19685039370078741" right="0.19685039370078741" top="0.51181102362204722" bottom="0.19685039370078741" header="0" footer="0"/>
  <pageSetup paperSize="9" scale="8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28.12.2021</vt:lpstr>
      <vt:lpstr>'28.12.2021'!Заголовки_для_друку</vt:lpstr>
      <vt:lpstr>'28.12.2021'!Область_друку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2021-12-28T09:03:58Z</cp:lastPrinted>
  <dcterms:created xsi:type="dcterms:W3CDTF">2020-12-26T15:17:05Z</dcterms:created>
  <dcterms:modified xsi:type="dcterms:W3CDTF">2021-12-28T09:03:59Z</dcterms:modified>
</cp:coreProperties>
</file>