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11-8 від 24.12.2021 ПРО БЮДЖЕТ ТЕРИТОРІАЛЬНОЇ ГРОМАДИ 2022\ОРИГІНАЛ-3\"/>
    </mc:Choice>
  </mc:AlternateContent>
  <bookViews>
    <workbookView xWindow="-105" yWindow="-105" windowWidth="23250" windowHeight="12570"/>
  </bookViews>
  <sheets>
    <sheet name="ПОЧАТКОВИЙ" sheetId="8" r:id="rId1"/>
  </sheets>
  <definedNames>
    <definedName name="_xlnm.Print_Titles" localSheetId="0">ПОЧАТКОВИЙ!$39:$40</definedName>
    <definedName name="_xlnm.Print_Area" localSheetId="0">ПОЧАТКОВИЙ!$A$1:$D$88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8" l="1"/>
  <c r="D59" i="8" l="1"/>
  <c r="D48" i="8" l="1"/>
  <c r="D42" i="8" l="1"/>
  <c r="D78" i="8"/>
  <c r="D76" i="8"/>
  <c r="D74" i="8"/>
  <c r="D72" i="8"/>
  <c r="D70" i="8"/>
  <c r="D68" i="8"/>
  <c r="D66" i="8"/>
  <c r="D61" i="8"/>
  <c r="D57" i="8"/>
  <c r="D53" i="8"/>
  <c r="D15" i="8"/>
  <c r="D17" i="8"/>
  <c r="D64" i="8" l="1"/>
  <c r="D21" i="8" l="1"/>
  <c r="D80" i="8" l="1"/>
  <c r="D62" i="8"/>
  <c r="D60" i="8"/>
  <c r="D58" i="8"/>
  <c r="D56" i="8"/>
  <c r="D54" i="8"/>
  <c r="D52" i="8"/>
  <c r="D50" i="8"/>
  <c r="D44" i="8"/>
  <c r="D32" i="8"/>
  <c r="D30" i="8"/>
  <c r="D27" i="8"/>
  <c r="D25" i="8"/>
  <c r="D23" i="8"/>
  <c r="D19" i="8"/>
  <c r="D35" i="8" l="1"/>
  <c r="D36" i="8"/>
  <c r="D86" i="8"/>
  <c r="D85" i="8" s="1"/>
  <c r="D34" i="8" l="1"/>
</calcChain>
</file>

<file path=xl/sharedStrings.xml><?xml version="1.0" encoding="utf-8"?>
<sst xmlns="http://schemas.openxmlformats.org/spreadsheetml/2006/main" count="158" uniqueCount="68">
  <si>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</si>
  <si>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</si>
  <si>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</si>
  <si>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</si>
  <si>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</si>
  <si>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</si>
  <si>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</si>
  <si>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</si>
  <si>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</si>
  <si>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</si>
  <si>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</si>
  <si>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</si>
  <si>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</si>
  <si>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</si>
  <si>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</si>
  <si>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</si>
  <si>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</si>
  <si>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</si>
  <si>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</si>
  <si>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</si>
  <si>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</si>
  <si>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</si>
  <si>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</si>
  <si>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</si>
  <si>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</si>
  <si>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</si>
  <si>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</si>
  <si>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</si>
  <si>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</si>
  <si>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</si>
  <si>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</si>
  <si>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</si>
  <si>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 xml:space="preserve">Інші субвенції з місцевого бюджету УСЬОГО, в тому числі </t>
  </si>
  <si>
    <t>Сільський голова</t>
  </si>
  <si>
    <t>Районний бюджет Луцького району</t>
  </si>
  <si>
    <t>03308200000</t>
  </si>
  <si>
    <t>Зміни до додатку №5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</si>
  <si>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</si>
  <si>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</si>
  <si>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</si>
  <si>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</si>
  <si>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</si>
  <si>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</si>
  <si>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</si>
  <si>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</si>
  <si>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</si>
  <si>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</si>
  <si>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</si>
  <si>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Сергій ЯРУЧИК</t>
  </si>
  <si>
    <t>Інша субвенція з місцевого бюджету на співфінансування заходів для забезпечення телемедичного обладнання АЗПСМ с.Боратин, АЗПСМ с.Гірка Полонка, АЗПСМ с.Лаврів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</si>
  <si>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</si>
  <si>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</si>
  <si>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(одержувач Луцьке районне управління поліції Головного управління Національної поліції у Волинській області)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</si>
  <si>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гуманітарної політики Луцької районної державної адміністрації)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</si>
  <si>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</si>
  <si>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«Чорногузка Луцького району Волинської області» (одержувач коштів Регіональний офіс водних ресурсів у Волинській області)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</si>
  <si>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Головне управління Національної поліції у Волинській області)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</si>
  <si>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</si>
  <si>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</si>
  <si>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</si>
  <si>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Підгайцівської сільської ради" </t>
  </si>
  <si>
    <t xml:space="preserve">Інша субвенція з місцевого бюджету на забезпечення діяльності "Інклюзивно-ресурсного центру Підгайцівської сільської ради"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</si>
  <si>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 позбавлених батьківського піклування, осіб з їх числа</t>
  </si>
  <si>
    <t>Інша субвенція з місцевого бюджету для забезпечення співфінансування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</si>
  <si>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>"Про бюджет сільської територіальної  громади на 2022 рік"</t>
  </si>
  <si>
    <t>Міжбюджетні трансферти на 2022 рік</t>
  </si>
  <si>
    <t>Додаток № 5</t>
  </si>
  <si>
    <t>до рішення Боратинської сільської ради від 24.12.2021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</si>
</sst>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0" xfId="0" applyAlignment="1"/>
    <xf numFmtId="0" fontId="2" fillId="0" borderId="0" xfId="2" applyNumberFormat="1" applyFont="1" applyFill="1" applyBorder="1" applyAlignment="1" applyProtection="1">
      <alignment horizontal="right" wrapText="1"/>
    </xf>
    <xf numFmtId="0" fontId="2" fillId="0" borderId="0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3" fillId="0" borderId="0" xfId="0" applyFont="1"/>
    <xf numFmtId="0" fontId="2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left"/>
    </xf>
    <xf numFmtId="1" fontId="5" fillId="0" borderId="1" xfId="2" applyNumberFormat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Continuous" vertical="center"/>
    </xf>
    <xf numFmtId="164" fontId="4" fillId="3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Continuous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  <xf numFmtId="0" fontId="4" fillId="4" borderId="2" xfId="0" applyFont="1" applyFill="1" applyBorder="1" applyAlignment="1">
      <alignment vertical="center" wrapText="1"/>
    </xf>
    <xf numFmtId="0" fontId="0" fillId="0" borderId="0" xfId="0"/>
    <xf numFmtId="0" fontId="4" fillId="4" borderId="0" xfId="0" applyFont="1" applyFill="1" applyAlignment="1">
      <alignment horizontal="right"/>
    </xf>
    <xf numFmtId="0" fontId="3" fillId="5" borderId="1" xfId="0" applyFont="1" applyFill="1" applyBorder="1" applyAlignment="1">
      <alignment horizontal="centerContinuous" vertical="center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5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5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view="pageBreakPreview" topLeftCell="A16" zoomScale="60" zoomScaleNormal="100" workbookViewId="0">
      <selection activeCell="A7" sqref="A7:D7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66</v>
      </c>
      <c r="E1" s="6"/>
    </row>
    <row r="2" spans="1:5" ht="18" customHeight="1" x14ac:dyDescent="0.2">
      <c r="C2" s="3"/>
      <c r="D2" s="7" t="s">
        <v>67</v>
      </c>
      <c r="E2" s="6"/>
    </row>
    <row r="3" spans="1:5" ht="18" customHeight="1" x14ac:dyDescent="0.2">
      <c r="C3" s="4"/>
      <c r="D3" s="4" t="s">
        <v>64</v>
      </c>
      <c r="E3" s="2"/>
    </row>
    <row r="4" spans="1:5" x14ac:dyDescent="0.2">
      <c r="A4" s="1"/>
      <c r="C4" s="1"/>
      <c r="D4" s="1"/>
    </row>
    <row r="5" spans="1:5" ht="19.899999999999999" hidden="1" customHeight="1" x14ac:dyDescent="0.3">
      <c r="A5" s="61" t="s">
        <v>36</v>
      </c>
      <c r="B5" s="61"/>
      <c r="C5" s="61"/>
      <c r="D5" s="61"/>
    </row>
    <row r="6" spans="1:5" ht="21.75" hidden="1" customHeight="1" x14ac:dyDescent="0.3">
      <c r="A6" s="61" t="s">
        <v>37</v>
      </c>
      <c r="B6" s="61"/>
      <c r="C6" s="61"/>
      <c r="D6" s="61"/>
    </row>
    <row r="7" spans="1:5" ht="24.75" customHeight="1" x14ac:dyDescent="0.3">
      <c r="A7" s="61" t="s">
        <v>65</v>
      </c>
      <c r="B7" s="61"/>
      <c r="C7" s="61"/>
      <c r="D7" s="61"/>
    </row>
    <row r="8" spans="1:5" ht="18.75" customHeight="1" x14ac:dyDescent="0.2">
      <c r="A8" s="62" t="s">
        <v>0</v>
      </c>
      <c r="B8" s="63"/>
      <c r="C8" s="63"/>
      <c r="D8" s="63"/>
    </row>
    <row r="9" spans="1:5" ht="18.75" customHeight="1" x14ac:dyDescent="0.2">
      <c r="A9" s="63" t="s">
        <v>1</v>
      </c>
      <c r="B9" s="63"/>
      <c r="C9" s="63"/>
      <c r="D9" s="63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3" t="s">
        <v>4</v>
      </c>
      <c r="B12" s="64" t="s">
        <v>5</v>
      </c>
      <c r="C12" s="65"/>
      <c r="D12" s="54" t="s">
        <v>6</v>
      </c>
    </row>
    <row r="13" spans="1:5" ht="21" customHeight="1" x14ac:dyDescent="0.2">
      <c r="A13" s="55">
        <v>1</v>
      </c>
      <c r="B13" s="66">
        <v>2</v>
      </c>
      <c r="C13" s="67"/>
      <c r="D13" s="56">
        <v>3</v>
      </c>
    </row>
    <row r="14" spans="1:5" ht="21" customHeight="1" x14ac:dyDescent="0.3">
      <c r="A14" s="68" t="s">
        <v>7</v>
      </c>
      <c r="B14" s="68"/>
      <c r="C14" s="68"/>
      <c r="D14" s="68"/>
    </row>
    <row r="15" spans="1:5" ht="62.45" customHeight="1" x14ac:dyDescent="0.2">
      <c r="A15" s="12" t="s">
        <v>8</v>
      </c>
      <c r="B15" s="59" t="s">
        <v>9</v>
      </c>
      <c r="C15" s="60"/>
      <c r="D15" s="13">
        <f>D16</f>
        <v>74577700</v>
      </c>
    </row>
    <row r="16" spans="1:5" ht="25.15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59" t="s">
        <v>54</v>
      </c>
      <c r="C17" s="60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59" t="s">
        <v>58</v>
      </c>
      <c r="C19" s="60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59" t="s">
        <v>62</v>
      </c>
      <c r="C21" s="60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59" t="s">
        <v>38</v>
      </c>
      <c r="C23" s="60"/>
      <c r="D23" s="13">
        <f>D24</f>
        <v>0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/>
    </row>
    <row r="25" spans="1:4" ht="82.5" hidden="1" customHeight="1" x14ac:dyDescent="0.2">
      <c r="A25" s="12">
        <v>41051400</v>
      </c>
      <c r="B25" s="59" t="s">
        <v>59</v>
      </c>
      <c r="C25" s="60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59" t="s">
        <v>41</v>
      </c>
      <c r="C27" s="60"/>
      <c r="D27" s="13">
        <f>D28</f>
        <v>0</v>
      </c>
    </row>
    <row r="28" spans="1:4" ht="36" hidden="1" customHeight="1" x14ac:dyDescent="0.2">
      <c r="A28" s="25" t="s">
        <v>28</v>
      </c>
      <c r="B28" s="69" t="s">
        <v>29</v>
      </c>
      <c r="C28" s="70"/>
      <c r="D28" s="57"/>
    </row>
    <row r="29" spans="1:4" ht="27" hidden="1" customHeight="1" x14ac:dyDescent="0.3">
      <c r="A29" s="68" t="s">
        <v>12</v>
      </c>
      <c r="B29" s="68"/>
      <c r="C29" s="68"/>
      <c r="D29" s="68"/>
    </row>
    <row r="30" spans="1:4" ht="97.15" hidden="1" customHeight="1" x14ac:dyDescent="0.2">
      <c r="A30" s="12">
        <v>41052600</v>
      </c>
      <c r="B30" s="59" t="s">
        <v>42</v>
      </c>
      <c r="C30" s="60"/>
      <c r="D30" s="13">
        <f>D31</f>
        <v>0</v>
      </c>
    </row>
    <row r="31" spans="1:4" ht="24.75" hidden="1" customHeight="1" x14ac:dyDescent="0.2">
      <c r="A31" s="14">
        <v>3100000000</v>
      </c>
      <c r="B31" s="69" t="s">
        <v>39</v>
      </c>
      <c r="C31" s="70"/>
      <c r="D31" s="17"/>
    </row>
    <row r="32" spans="1:4" ht="75" hidden="1" customHeight="1" x14ac:dyDescent="0.2">
      <c r="A32" s="12">
        <v>41057100</v>
      </c>
      <c r="B32" s="59" t="s">
        <v>57</v>
      </c>
      <c r="C32" s="60"/>
      <c r="D32" s="13">
        <f>D33</f>
        <v>0</v>
      </c>
    </row>
    <row r="33" spans="1:4" ht="18.75" hidden="1" x14ac:dyDescent="0.2">
      <c r="A33" s="14">
        <v>3100000000</v>
      </c>
      <c r="B33" s="69" t="s">
        <v>39</v>
      </c>
      <c r="C33" s="70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74577700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74577700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99.6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71" t="s">
        <v>7</v>
      </c>
      <c r="B41" s="71"/>
      <c r="C41" s="71"/>
      <c r="D41" s="71"/>
    </row>
    <row r="42" spans="1:4" ht="25.9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1567768</v>
      </c>
    </row>
    <row r="45" spans="1:4" ht="37.5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customHeight="1" x14ac:dyDescent="0.2">
      <c r="A47" s="28" t="s">
        <v>30</v>
      </c>
      <c r="B47" s="28" t="s">
        <v>25</v>
      </c>
      <c r="C47" s="40" t="s">
        <v>31</v>
      </c>
      <c r="D47" s="29">
        <v>520000</v>
      </c>
    </row>
    <row r="48" spans="1:4" ht="25.9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hidden="1" customHeight="1" x14ac:dyDescent="0.2">
      <c r="A49" s="14">
        <v>3100000000</v>
      </c>
      <c r="B49" s="25" t="s">
        <v>25</v>
      </c>
      <c r="C49" s="41" t="s">
        <v>39</v>
      </c>
      <c r="D49" s="27"/>
    </row>
    <row r="50" spans="1:4" s="44" customFormat="1" ht="75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customHeight="1" x14ac:dyDescent="0.2">
      <c r="A52" s="30" t="s">
        <v>24</v>
      </c>
      <c r="B52" s="30" t="s">
        <v>25</v>
      </c>
      <c r="C52" s="43" t="s">
        <v>61</v>
      </c>
      <c r="D52" s="24">
        <f>D53</f>
        <v>118600</v>
      </c>
    </row>
    <row r="53" spans="1:4" s="51" customFormat="1" ht="37.5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60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122.25" customHeight="1" x14ac:dyDescent="0.2">
      <c r="A58" s="30" t="s">
        <v>24</v>
      </c>
      <c r="B58" s="30" t="s">
        <v>25</v>
      </c>
      <c r="C58" s="43" t="s">
        <v>45</v>
      </c>
      <c r="D58" s="24">
        <f>D59</f>
        <v>50000</v>
      </c>
    </row>
    <row r="59" spans="1:4" ht="30" customHeight="1" x14ac:dyDescent="0.2">
      <c r="A59" s="28" t="s">
        <v>35</v>
      </c>
      <c r="B59" s="25" t="s">
        <v>25</v>
      </c>
      <c r="C59" s="41" t="s">
        <v>34</v>
      </c>
      <c r="D59" s="27">
        <f>50000</f>
        <v>50000</v>
      </c>
    </row>
    <row r="60" spans="1:4" s="44" customFormat="1" ht="75" x14ac:dyDescent="0.2">
      <c r="A60" s="30" t="s">
        <v>24</v>
      </c>
      <c r="B60" s="30" t="s">
        <v>25</v>
      </c>
      <c r="C60" s="43" t="s">
        <v>46</v>
      </c>
      <c r="D60" s="24">
        <f>D61</f>
        <v>360000</v>
      </c>
    </row>
    <row r="61" spans="1:4" ht="30" customHeight="1" x14ac:dyDescent="0.2">
      <c r="A61" s="28" t="s">
        <v>35</v>
      </c>
      <c r="B61" s="25" t="s">
        <v>25</v>
      </c>
      <c r="C61" s="41" t="s">
        <v>34</v>
      </c>
      <c r="D61" s="27">
        <f>360000</f>
        <v>360000</v>
      </c>
    </row>
    <row r="62" spans="1:4" s="44" customFormat="1" ht="79.5" hidden="1" customHeight="1" x14ac:dyDescent="0.2">
      <c r="A62" s="30" t="s">
        <v>24</v>
      </c>
      <c r="B62" s="30" t="s">
        <v>25</v>
      </c>
      <c r="C62" s="45" t="s">
        <v>49</v>
      </c>
      <c r="D62" s="24">
        <f>D63</f>
        <v>0</v>
      </c>
    </row>
    <row r="63" spans="1:4" ht="30" hidden="1" customHeight="1" x14ac:dyDescent="0.2">
      <c r="A63" s="14">
        <v>3100000000</v>
      </c>
      <c r="B63" s="25" t="s">
        <v>25</v>
      </c>
      <c r="C63" s="41" t="s">
        <v>39</v>
      </c>
      <c r="D63" s="27"/>
    </row>
    <row r="64" spans="1:4" s="44" customFormat="1" ht="160.5" hidden="1" customHeight="1" x14ac:dyDescent="0.2">
      <c r="A64" s="30" t="s">
        <v>24</v>
      </c>
      <c r="B64" s="30" t="s">
        <v>25</v>
      </c>
      <c r="C64" s="58" t="s">
        <v>63</v>
      </c>
      <c r="D64" s="24">
        <f>D65</f>
        <v>0</v>
      </c>
    </row>
    <row r="65" spans="1:4" ht="30" hidden="1" customHeight="1" x14ac:dyDescent="0.2">
      <c r="A65" s="14">
        <v>3100000000</v>
      </c>
      <c r="B65" s="25" t="s">
        <v>25</v>
      </c>
      <c r="C65" s="41" t="s">
        <v>39</v>
      </c>
      <c r="D65" s="27"/>
    </row>
    <row r="66" spans="1:4" ht="78.599999999999994" hidden="1" customHeight="1" x14ac:dyDescent="0.2">
      <c r="A66" s="23">
        <v>3719800</v>
      </c>
      <c r="B66" s="23">
        <v>9800</v>
      </c>
      <c r="C66" s="43" t="s">
        <v>40</v>
      </c>
      <c r="D66" s="24">
        <f>D67</f>
        <v>0</v>
      </c>
    </row>
    <row r="67" spans="1:4" ht="30" hidden="1" customHeight="1" x14ac:dyDescent="0.2">
      <c r="A67" s="25" t="s">
        <v>10</v>
      </c>
      <c r="B67" s="25">
        <v>9800</v>
      </c>
      <c r="C67" s="41" t="s">
        <v>11</v>
      </c>
      <c r="D67" s="27"/>
    </row>
    <row r="68" spans="1:4" s="44" customFormat="1" ht="116.25" hidden="1" customHeight="1" x14ac:dyDescent="0.2">
      <c r="A68" s="23">
        <v>3719800</v>
      </c>
      <c r="B68" s="23">
        <v>9800</v>
      </c>
      <c r="C68" s="43" t="s">
        <v>50</v>
      </c>
      <c r="D68" s="24">
        <f>D69</f>
        <v>0</v>
      </c>
    </row>
    <row r="69" spans="1:4" ht="30" hidden="1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2.5" hidden="1" x14ac:dyDescent="0.2">
      <c r="A70" s="23">
        <v>3719800</v>
      </c>
      <c r="B70" s="23">
        <v>9800</v>
      </c>
      <c r="C70" s="43" t="s">
        <v>53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31.2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47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18.15" hidden="1" customHeight="1" x14ac:dyDescent="0.2">
      <c r="A76" s="23">
        <v>3719800</v>
      </c>
      <c r="B76" s="23">
        <v>9800</v>
      </c>
      <c r="C76" s="43" t="s">
        <v>51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56.75" hidden="1" customHeight="1" x14ac:dyDescent="0.2">
      <c r="A78" s="23">
        <v>3719800</v>
      </c>
      <c r="B78" s="23">
        <v>9800</v>
      </c>
      <c r="C78" s="43" t="s">
        <v>55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26" t="s">
        <v>11</v>
      </c>
      <c r="D79" s="27"/>
    </row>
    <row r="80" spans="1:4" ht="114" hidden="1" customHeight="1" x14ac:dyDescent="0.2">
      <c r="A80" s="23">
        <v>3719800</v>
      </c>
      <c r="B80" s="23">
        <v>9800</v>
      </c>
      <c r="C80" s="43" t="s">
        <v>56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21" customHeight="1" x14ac:dyDescent="0.3">
      <c r="A82" s="71" t="s">
        <v>12</v>
      </c>
      <c r="B82" s="71"/>
      <c r="C82" s="71"/>
      <c r="D82" s="68"/>
    </row>
    <row r="83" spans="1:7" ht="18.75" x14ac:dyDescent="0.2">
      <c r="A83" s="30"/>
      <c r="B83" s="30"/>
      <c r="C83" s="31"/>
      <c r="D83" s="24"/>
    </row>
    <row r="84" spans="1:7" ht="18.75" x14ac:dyDescent="0.2">
      <c r="A84" s="32"/>
      <c r="B84" s="32"/>
      <c r="C84" s="33"/>
      <c r="D84" s="27"/>
    </row>
    <row r="85" spans="1:7" ht="26.45" customHeight="1" x14ac:dyDescent="0.3">
      <c r="A85" s="34" t="s">
        <v>13</v>
      </c>
      <c r="B85" s="34" t="s">
        <v>13</v>
      </c>
      <c r="C85" s="19" t="s">
        <v>14</v>
      </c>
      <c r="D85" s="35">
        <f>D86+D87</f>
        <v>23685468</v>
      </c>
    </row>
    <row r="86" spans="1:7" ht="26.45" customHeight="1" x14ac:dyDescent="0.3">
      <c r="A86" s="34" t="s">
        <v>13</v>
      </c>
      <c r="B86" s="34" t="s">
        <v>13</v>
      </c>
      <c r="C86" s="19" t="s">
        <v>15</v>
      </c>
      <c r="D86" s="35">
        <f>D42+D44+D66</f>
        <v>23685468</v>
      </c>
    </row>
    <row r="87" spans="1:7" ht="26.45" customHeight="1" x14ac:dyDescent="0.3">
      <c r="A87" s="34" t="s">
        <v>13</v>
      </c>
      <c r="B87" s="34" t="s">
        <v>13</v>
      </c>
      <c r="C87" s="19" t="s">
        <v>16</v>
      </c>
      <c r="D87" s="35">
        <v>0</v>
      </c>
    </row>
    <row r="88" spans="1:7" ht="63" customHeight="1" x14ac:dyDescent="0.3">
      <c r="A88" s="37" t="s">
        <v>33</v>
      </c>
      <c r="B88" s="37"/>
      <c r="C88" s="36"/>
      <c r="D88" s="47" t="s">
        <v>48</v>
      </c>
      <c r="E88" s="37"/>
      <c r="F88" s="36"/>
      <c r="G88" s="36"/>
    </row>
  </sheetData>
  <mergeCells count="23">
    <mergeCell ref="B32:C32"/>
    <mergeCell ref="B33:C33"/>
    <mergeCell ref="A41:D41"/>
    <mergeCell ref="A82:D82"/>
    <mergeCell ref="B25:C25"/>
    <mergeCell ref="B27:C27"/>
    <mergeCell ref="B28:C28"/>
    <mergeCell ref="A29:D29"/>
    <mergeCell ref="B30:C30"/>
    <mergeCell ref="B31:C31"/>
    <mergeCell ref="B23:C23"/>
    <mergeCell ref="A5:D5"/>
    <mergeCell ref="A6:D6"/>
    <mergeCell ref="A7:D7"/>
    <mergeCell ref="A8:D8"/>
    <mergeCell ref="A9:D9"/>
    <mergeCell ref="B12:C12"/>
    <mergeCell ref="B13:C13"/>
    <mergeCell ref="A14:D14"/>
    <mergeCell ref="B15:C15"/>
    <mergeCell ref="B17:C17"/>
    <mergeCell ref="B19:C19"/>
    <mergeCell ref="B21:C21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ПОЧАТКОВИЙ</vt:lpstr>
      <vt:lpstr>ПОЧАТКОВИЙ!Заголовки_для_друку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2022-01-04T07:31:49Z</cp:lastPrinted>
  <dcterms:created xsi:type="dcterms:W3CDTF">2020-12-26T14:32:05Z</dcterms:created>
  <dcterms:modified xsi:type="dcterms:W3CDTF">2022-01-04T07:31:50Z</dcterms:modified>
</cp:coreProperties>
</file>