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Рішення 8 сесії бюджет\Рішення № 3\"/>
    </mc:Choice>
  </mc:AlternateContent>
  <bookViews>
    <workbookView xWindow="0" yWindow="0" windowWidth="20490" windowHeight="8445" tabRatio="500"/>
  </bookViews>
  <sheets>
    <sheet name="Z2R_11Z_497" sheetId="1" r:id="rId1"/>
  </sheets>
  <definedNames>
    <definedName name="Data">Z2R_11Z_497!$A$12:$AB$93</definedName>
    <definedName name="Date">Z2R_11Z_497!$C$5</definedName>
    <definedName name="Date1">Z2R_11Z_497!#REF!</definedName>
    <definedName name="EXCEL_VER">12</definedName>
    <definedName name="PRINT_DATE">"22.01.2019 17:04:34"</definedName>
    <definedName name="PRINTER">"Eксель_Імпорт (XlRpt)  ДержКазначейство ЦА, Копичко Олександр"</definedName>
    <definedName name="REP_CREATOR">"0308-ShchutskaY"</definedName>
    <definedName name="SignB">Z2R_11Z_497!$J$99</definedName>
    <definedName name="SignD">Z2R_11Z_497!$J$96</definedName>
    <definedName name="_xlnm.Print_Titles" localSheetId="0">Z2R_11Z_497!$11:$11</definedName>
    <definedName name="_xlnm.Print_Area" localSheetId="0">Z2R_11Z_497!$B$1:$O$100</definedName>
  </definedNames>
  <calcPr calcId="152511"/>
</workbook>
</file>

<file path=xl/calcChain.xml><?xml version="1.0" encoding="utf-8"?>
<calcChain xmlns="http://schemas.openxmlformats.org/spreadsheetml/2006/main">
  <c r="O51" i="1" l="1"/>
  <c r="O57" i="1"/>
  <c r="O61" i="1"/>
  <c r="O65" i="1"/>
  <c r="O76" i="1"/>
  <c r="O75" i="1"/>
  <c r="O74" i="1"/>
  <c r="O73" i="1"/>
  <c r="O72" i="1"/>
  <c r="O71" i="1"/>
  <c r="O42" i="1"/>
  <c r="O38" i="1"/>
  <c r="O34" i="1"/>
  <c r="O30" i="1"/>
  <c r="O26" i="1"/>
  <c r="O22" i="1"/>
  <c r="O18" i="1"/>
  <c r="O14" i="1"/>
  <c r="M44" i="1"/>
  <c r="O44" i="1" s="1"/>
  <c r="M43" i="1"/>
  <c r="M42" i="1"/>
  <c r="M12" i="1"/>
  <c r="K93" i="1"/>
  <c r="K84" i="1"/>
  <c r="K77" i="1"/>
  <c r="K70" i="1"/>
  <c r="K69" i="1"/>
  <c r="K68" i="1"/>
  <c r="K67" i="1"/>
  <c r="K66" i="1"/>
  <c r="K64" i="1"/>
  <c r="K63" i="1"/>
  <c r="K62" i="1"/>
  <c r="K45" i="1"/>
  <c r="K44" i="1"/>
  <c r="K43" i="1"/>
  <c r="K42" i="1"/>
  <c r="K12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60" i="1"/>
  <c r="G59" i="1"/>
  <c r="G58" i="1"/>
  <c r="G56" i="1"/>
  <c r="G55" i="1"/>
  <c r="G54" i="1"/>
  <c r="G53" i="1"/>
  <c r="G52" i="1"/>
  <c r="G50" i="1"/>
  <c r="G49" i="1"/>
  <c r="G48" i="1"/>
  <c r="G47" i="1"/>
  <c r="G46" i="1"/>
  <c r="G45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N93" i="1"/>
  <c r="O93" i="1" s="1"/>
  <c r="M93" i="1"/>
  <c r="L93" i="1"/>
  <c r="N92" i="1"/>
  <c r="M92" i="1"/>
  <c r="O92" i="1" s="1"/>
  <c r="L92" i="1"/>
  <c r="N91" i="1"/>
  <c r="O91" i="1" s="1"/>
  <c r="M91" i="1"/>
  <c r="L91" i="1"/>
  <c r="N90" i="1"/>
  <c r="M90" i="1"/>
  <c r="O90" i="1" s="1"/>
  <c r="L90" i="1"/>
  <c r="N89" i="1"/>
  <c r="O89" i="1" s="1"/>
  <c r="M89" i="1"/>
  <c r="L89" i="1"/>
  <c r="N88" i="1"/>
  <c r="M88" i="1"/>
  <c r="O88" i="1" s="1"/>
  <c r="L88" i="1"/>
  <c r="N87" i="1"/>
  <c r="O87" i="1" s="1"/>
  <c r="M87" i="1"/>
  <c r="L87" i="1"/>
  <c r="N86" i="1"/>
  <c r="M86" i="1"/>
  <c r="O86" i="1" s="1"/>
  <c r="L86" i="1"/>
  <c r="N85" i="1"/>
  <c r="O85" i="1" s="1"/>
  <c r="M85" i="1"/>
  <c r="L85" i="1"/>
  <c r="N84" i="1"/>
  <c r="M84" i="1"/>
  <c r="O84" i="1" s="1"/>
  <c r="L84" i="1"/>
  <c r="N83" i="1"/>
  <c r="O83" i="1" s="1"/>
  <c r="M83" i="1"/>
  <c r="L83" i="1"/>
  <c r="N82" i="1"/>
  <c r="M82" i="1"/>
  <c r="O82" i="1" s="1"/>
  <c r="L82" i="1"/>
  <c r="N81" i="1"/>
  <c r="O81" i="1" s="1"/>
  <c r="M81" i="1"/>
  <c r="L81" i="1"/>
  <c r="N80" i="1"/>
  <c r="M80" i="1"/>
  <c r="O80" i="1" s="1"/>
  <c r="L80" i="1"/>
  <c r="N79" i="1"/>
  <c r="O79" i="1" s="1"/>
  <c r="M79" i="1"/>
  <c r="L79" i="1"/>
  <c r="N78" i="1"/>
  <c r="M78" i="1"/>
  <c r="O78" i="1" s="1"/>
  <c r="L78" i="1"/>
  <c r="N77" i="1"/>
  <c r="O77" i="1" s="1"/>
  <c r="M77" i="1"/>
  <c r="L77" i="1"/>
  <c r="N76" i="1"/>
  <c r="M76" i="1"/>
  <c r="L76" i="1"/>
  <c r="N75" i="1"/>
  <c r="M75" i="1"/>
  <c r="L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O70" i="1" s="1"/>
  <c r="L70" i="1"/>
  <c r="N69" i="1"/>
  <c r="O69" i="1" s="1"/>
  <c r="M69" i="1"/>
  <c r="L69" i="1"/>
  <c r="N68" i="1"/>
  <c r="M68" i="1"/>
  <c r="O68" i="1" s="1"/>
  <c r="L68" i="1"/>
  <c r="N67" i="1"/>
  <c r="O67" i="1" s="1"/>
  <c r="M67" i="1"/>
  <c r="L67" i="1"/>
  <c r="N66" i="1"/>
  <c r="M66" i="1"/>
  <c r="O66" i="1" s="1"/>
  <c r="L66" i="1"/>
  <c r="N65" i="1"/>
  <c r="M65" i="1"/>
  <c r="L65" i="1"/>
  <c r="N64" i="1"/>
  <c r="O64" i="1" s="1"/>
  <c r="M64" i="1"/>
  <c r="L64" i="1"/>
  <c r="N63" i="1"/>
  <c r="O63" i="1" s="1"/>
  <c r="M63" i="1"/>
  <c r="L63" i="1"/>
  <c r="N62" i="1"/>
  <c r="O62" i="1" s="1"/>
  <c r="M62" i="1"/>
  <c r="L62" i="1"/>
  <c r="N61" i="1"/>
  <c r="M61" i="1"/>
  <c r="L61" i="1"/>
  <c r="N60" i="1"/>
  <c r="M60" i="1"/>
  <c r="O60" i="1" s="1"/>
  <c r="L60" i="1"/>
  <c r="N59" i="1"/>
  <c r="O59" i="1" s="1"/>
  <c r="M59" i="1"/>
  <c r="L59" i="1"/>
  <c r="N58" i="1"/>
  <c r="M58" i="1"/>
  <c r="O58" i="1" s="1"/>
  <c r="L58" i="1"/>
  <c r="N57" i="1"/>
  <c r="M57" i="1"/>
  <c r="L57" i="1"/>
  <c r="N56" i="1"/>
  <c r="O56" i="1" s="1"/>
  <c r="M56" i="1"/>
  <c r="L56" i="1"/>
  <c r="N55" i="1"/>
  <c r="O55" i="1" s="1"/>
  <c r="M55" i="1"/>
  <c r="L55" i="1"/>
  <c r="N54" i="1"/>
  <c r="O54" i="1" s="1"/>
  <c r="M54" i="1"/>
  <c r="L54" i="1"/>
  <c r="N53" i="1"/>
  <c r="O53" i="1" s="1"/>
  <c r="M53" i="1"/>
  <c r="L53" i="1"/>
  <c r="N52" i="1"/>
  <c r="O52" i="1" s="1"/>
  <c r="M52" i="1"/>
  <c r="L52" i="1"/>
  <c r="N51" i="1"/>
  <c r="M51" i="1"/>
  <c r="L51" i="1"/>
  <c r="N50" i="1"/>
  <c r="M50" i="1"/>
  <c r="O50" i="1" s="1"/>
  <c r="L50" i="1"/>
  <c r="N49" i="1"/>
  <c r="O49" i="1" s="1"/>
  <c r="M49" i="1"/>
  <c r="L49" i="1"/>
  <c r="N48" i="1"/>
  <c r="M48" i="1"/>
  <c r="O48" i="1" s="1"/>
  <c r="L48" i="1"/>
  <c r="N47" i="1"/>
  <c r="O47" i="1" s="1"/>
  <c r="M47" i="1"/>
  <c r="L47" i="1"/>
  <c r="N46" i="1"/>
  <c r="M46" i="1"/>
  <c r="O46" i="1" s="1"/>
  <c r="L46" i="1"/>
  <c r="N45" i="1"/>
  <c r="O45" i="1" s="1"/>
  <c r="M45" i="1"/>
  <c r="L45" i="1"/>
  <c r="N44" i="1"/>
  <c r="L44" i="1"/>
  <c r="N43" i="1"/>
  <c r="O43" i="1" s="1"/>
  <c r="L43" i="1"/>
  <c r="N42" i="1"/>
  <c r="L42" i="1"/>
  <c r="N41" i="1"/>
  <c r="O41" i="1" s="1"/>
  <c r="M41" i="1"/>
  <c r="L41" i="1"/>
  <c r="N40" i="1"/>
  <c r="O40" i="1" s="1"/>
  <c r="M40" i="1"/>
  <c r="L40" i="1"/>
  <c r="N39" i="1"/>
  <c r="O39" i="1" s="1"/>
  <c r="M39" i="1"/>
  <c r="L39" i="1"/>
  <c r="N38" i="1"/>
  <c r="M38" i="1"/>
  <c r="L38" i="1"/>
  <c r="N37" i="1"/>
  <c r="O37" i="1" s="1"/>
  <c r="M37" i="1"/>
  <c r="L37" i="1"/>
  <c r="N36" i="1"/>
  <c r="O36" i="1" s="1"/>
  <c r="M36" i="1"/>
  <c r="L36" i="1"/>
  <c r="N35" i="1"/>
  <c r="O35" i="1" s="1"/>
  <c r="M35" i="1"/>
  <c r="L35" i="1"/>
  <c r="N34" i="1"/>
  <c r="M34" i="1"/>
  <c r="L34" i="1"/>
  <c r="N33" i="1"/>
  <c r="O33" i="1" s="1"/>
  <c r="M33" i="1"/>
  <c r="L33" i="1"/>
  <c r="N32" i="1"/>
  <c r="O32" i="1" s="1"/>
  <c r="M32" i="1"/>
  <c r="L32" i="1"/>
  <c r="N31" i="1"/>
  <c r="O31" i="1" s="1"/>
  <c r="M31" i="1"/>
  <c r="L31" i="1"/>
  <c r="N30" i="1"/>
  <c r="M30" i="1"/>
  <c r="L30" i="1"/>
  <c r="N29" i="1"/>
  <c r="O29" i="1" s="1"/>
  <c r="M29" i="1"/>
  <c r="L29" i="1"/>
  <c r="N28" i="1"/>
  <c r="O28" i="1" s="1"/>
  <c r="M28" i="1"/>
  <c r="L28" i="1"/>
  <c r="N27" i="1"/>
  <c r="O27" i="1" s="1"/>
  <c r="M27" i="1"/>
  <c r="L27" i="1"/>
  <c r="N26" i="1"/>
  <c r="M26" i="1"/>
  <c r="L26" i="1"/>
  <c r="N25" i="1"/>
  <c r="O25" i="1" s="1"/>
  <c r="M25" i="1"/>
  <c r="L25" i="1"/>
  <c r="N24" i="1"/>
  <c r="O24" i="1" s="1"/>
  <c r="M24" i="1"/>
  <c r="L24" i="1"/>
  <c r="N23" i="1"/>
  <c r="O23" i="1" s="1"/>
  <c r="M23" i="1"/>
  <c r="L23" i="1"/>
  <c r="N22" i="1"/>
  <c r="M22" i="1"/>
  <c r="L22" i="1"/>
  <c r="N21" i="1"/>
  <c r="O21" i="1" s="1"/>
  <c r="M21" i="1"/>
  <c r="L21" i="1"/>
  <c r="N20" i="1"/>
  <c r="O20" i="1" s="1"/>
  <c r="M20" i="1"/>
  <c r="L20" i="1"/>
  <c r="N19" i="1"/>
  <c r="O19" i="1" s="1"/>
  <c r="M19" i="1"/>
  <c r="L19" i="1"/>
  <c r="N18" i="1"/>
  <c r="M18" i="1"/>
  <c r="L18" i="1"/>
  <c r="N17" i="1"/>
  <c r="O17" i="1" s="1"/>
  <c r="M17" i="1"/>
  <c r="L17" i="1"/>
  <c r="N16" i="1"/>
  <c r="O16" i="1" s="1"/>
  <c r="M16" i="1"/>
  <c r="L16" i="1"/>
  <c r="N15" i="1"/>
  <c r="O15" i="1" s="1"/>
  <c r="M15" i="1"/>
  <c r="L15" i="1"/>
  <c r="N14" i="1"/>
  <c r="M14" i="1"/>
  <c r="L14" i="1"/>
  <c r="N13" i="1"/>
  <c r="O13" i="1" s="1"/>
  <c r="M13" i="1"/>
  <c r="L13" i="1"/>
  <c r="N12" i="1"/>
  <c r="O12" i="1" s="1"/>
  <c r="L12" i="1"/>
  <c r="A13" i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<sst xmlns="http://schemas.openxmlformats.org/spreadsheetml/2006/main" count="191" uniqueCount="180">
  <si>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</si>
  <si>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</si>
  <si>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</si>
  <si>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</si>
  <si>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</si>
  <si>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(підпис)</t>
  </si>
  <si>
    <t>Податкові надходження:</t>
  </si>
  <si>
    <t>10000000</t>
  </si>
  <si>
    <t>Податки на доходи, податки на прибуток, податки на збільшення ринкової вартості</t>
  </si>
  <si>
    <t>11000000</t>
  </si>
  <si>
    <t>Податок 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</si>
  <si>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</si>
  <si>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</si>
  <si>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</si>
  <si>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</si>
  <si>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</si>
  <si>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</si>
  <si>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</si>
  <si>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Рентна плата та плата за використання інших природних ресурсів</t>
  </si>
  <si>
    <t>13000000</t>
  </si>
  <si>
    <t>Рентна плата за спеціальне використання лісових ресурсів</t>
  </si>
  <si>
    <t>13010000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</si>
  <si>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</si>
  <si>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</si>
  <si>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</si>
  <si>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</si>
  <si>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</si>
  <si>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</si>
  <si>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</si>
  <si>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</si>
  <si>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</si>
  <si>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</si>
  <si>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</si>
  <si>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</si>
  <si>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</si>
  <si>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Місцеві податки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</si>
  <si>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</si>
  <si>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</si>
  <si>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</si>
  <si>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</si>
  <si>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</si>
  <si>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</si>
  <si>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</si>
  <si>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</si>
  <si>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</si>
  <si>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  </t>
  </si>
  <si>
    <t>18010500</t>
  </si>
  <si>
    <t>Орендна плата з юридичних осіб </t>
  </si>
  <si>
    <t>18010600</t>
  </si>
  <si>
    <t>Земельний податок з фізичних осіб</t>
  </si>
  <si>
    <t>18010700</t>
  </si>
  <si>
    <t>Орендна плата з фізичних осіб</t>
  </si>
  <si>
    <t>18010900</t>
  </si>
  <si>
    <t>Транспортний податок з фізичних осіб</t>
  </si>
  <si>
    <t>18011000</t>
  </si>
  <si>
    <t>Транспортний податок з юридичних осіб</t>
  </si>
  <si>
    <t>18011100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</si>
  <si>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</si>
  <si>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</si>
  <si>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</si>
  <si>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</si>
  <si>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</si>
  <si>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</si>
  <si>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</si>
  <si>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</si>
  <si>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Неподаткові надходження</t>
  </si>
  <si>
    <t>20000000</t>
  </si>
  <si>
    <t>Доходи від  власності та підприємницької діяльності</t>
  </si>
  <si>
    <t>21000000</t>
  </si>
  <si>
    <t>Плата за розміщення тимчасово вільних коштів місцевих бюджетів </t>
  </si>
  <si>
    <t>21050000</t>
  </si>
  <si>
    <t>Інші надходження</t>
  </si>
  <si>
    <t>21080000</t>
  </si>
  <si>
    <t>Адміністративні штрафи та інші санкції </t>
  </si>
  <si>
    <t>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</si>
  <si>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</si>
  <si>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21081500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</si>
  <si>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</si>
  <si>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</si>
  <si>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</si>
  <si>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</si>
  <si>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Плата за надання інших адміністративних послуг</t>
  </si>
  <si>
    <t>22012500</t>
  </si>
  <si>
    <t>Державне мито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</si>
  <si>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</si>
  <si>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</si>
  <si>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</si>
  <si>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</si>
  <si>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22130000</t>
  </si>
  <si>
    <t>Інші неподаткові надходження  </t>
  </si>
  <si>
    <t>24000000</t>
  </si>
  <si>
    <t>Інші надходження  </t>
  </si>
  <si>
    <t>24060000</t>
  </si>
  <si>
    <t>24060300</t>
  </si>
  <si>
    <t>Усього доходів без урахування міжбюджетних трансфертів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</si>
  <si>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</si>
  <si>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</si>
  <si>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</si>
  <si>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</si>
  <si>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</si>
  <si>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Субвенції з державного бюджету місцевим бюджетам</t>
  </si>
  <si>
    <t>41030000</t>
  </si>
  <si>
    <t>Субвенція з державного бюджету місцевим бюджетам на формування інфраструктури об'єднаних територіальних громад</t>
  </si>
  <si>
    <t>41033200</t>
  </si>
  <si>
    <t>Освітня субвенція з державного бюджету місцевим бюджетам</t>
  </si>
  <si>
    <t>41033900</t>
  </si>
  <si>
    <t>Медична субвенція з державного бюджету місцевим бюджетам</t>
  </si>
  <si>
    <t>41034200</t>
  </si>
  <si>
    <t>Усього доходів з урахуванням міжбюджетних трансфертів з державного бюджету</t>
  </si>
  <si>
    <t>90010200</t>
  </si>
  <si>
    <t>Дотації з місцевих бюджетів іншим місцевим бюджетам</t>
  </si>
  <si>
    <t>41040000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</si>
  <si>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</si>
  <si>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41040200</t>
  </si>
  <si>
    <t>Субвенції з місцевих бюджетів іншим місцевим бюджетам</t>
  </si>
  <si>
    <t>41050000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</si>
  <si>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</si>
  <si>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41050900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</si>
  <si>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</si>
  <si>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</si>
  <si>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</si>
  <si>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</si>
  <si>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</si>
  <si>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41051400</t>
  </si>
  <si>
    <t>Інші субвенції з місцевого бюджету</t>
  </si>
  <si>
    <t>41053900</t>
  </si>
  <si>
    <t>Усього</t>
  </si>
  <si>
    <t>90010300</t>
  </si>
  <si>
    <t xml:space="preserve">Сільський голова </t>
  </si>
  <si>
    <t>С.О.Яручик</t>
  </si>
  <si>
    <t>Начальник відділу фінансів та інвестицій</t>
  </si>
  <si>
    <t>О.В.Савчук</t>
  </si>
  <si>
    <t>Додаток 1</t>
  </si>
  <si>
    <t>за 2018 рік</t>
  </si>
  <si>
    <t>грн.</t>
  </si>
  <si>
    <t>Відсоток виконання, %</t>
  </si>
  <si>
    <t>Спеціальний фонд</t>
  </si>
  <si>
    <t>Разом</t>
  </si>
  <si>
    <t>Інші податки та збори </t>
  </si>
  <si>
    <t>19000000</t>
  </si>
  <si>
    <t>Екологічний податок </t>
  </si>
  <si>
    <t>19010000</t>
  </si>
  <si>
    <t>Надходження від викидів забруднюючих речовин в атмосферне повітря стаціонарними джерелами забруднення </t>
  </si>
  <si>
    <t>19010100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</si>
  <si>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</si>
  <si>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</si>
  <si>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Надходження коштів пайової участі у розвитку інфраструктури населеного пункту</t>
  </si>
  <si>
    <t>24170000</t>
  </si>
  <si>
    <t>Власні надходження бюджетних установ  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</si>
  <si>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</si>
  <si>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</si>
  <si>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</si>
  <si>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</si>
  <si>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</si>
  <si>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Надходження бюджетних установ від додаткової (господарської) діяльності </t>
  </si>
  <si>
    <t>25010200</t>
  </si>
  <si>
    <t>Плата за оренду майна бюджетних установ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</si>
  <si>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</si>
  <si>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</si>
  <si>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</si>
  <si>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</si>
  <si>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</si>
  <si>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</t>
  </si>
  <si>
    <t>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</si>
  <si>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</si>
  <si>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</si>
  <si>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</si>
  <si>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</si>
  <si>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</si>
  <si>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</si>
  <si>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</si>
  <si>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</si>
  <si>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</si>
  <si>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</si>
  <si>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Цільові фонди  </t>
  </si>
  <si>
    <t>50000000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</si>
  <si>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</si>
  <si>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50110000</t>
  </si>
  <si>
    <t>кошторисні призначення на звітний рік з урахуванням змін</t>
  </si>
  <si>
    <t>Звіт про виконання дохідної частини бюджету об’єднаної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</si>
</sst>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Baltic"/>
      <family val="1"/>
      <charset val="186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 Cyr"/>
      <charset val="204"/>
    </font>
    <font>
      <b/>
      <sz val="16"/>
      <name val="Times New Roman"/>
      <family val="1"/>
    </font>
    <font>
      <b/>
      <sz val="18"/>
      <name val="Arial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1" fontId="0" fillId="0" borderId="0" xfId="0" applyNumberFormat="1" applyFont="1" applyFill="1"/>
    <xf numFmtId="1" fontId="6" fillId="0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/>
    <xf numFmtId="0" fontId="4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7" fillId="0" borderId="0" xfId="2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4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justify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Fill="1" applyAlignment="1">
      <alignment horizontal="justify" vertical="center"/>
    </xf>
    <xf numFmtId="0" fontId="12" fillId="0" borderId="2" xfId="0" applyFont="1" applyFill="1" applyBorder="1"/>
    <xf numFmtId="164" fontId="4" fillId="0" borderId="1" xfId="0" applyNumberFormat="1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4" fontId="4" fillId="0" borderId="7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Звичайний" xfId="0" builtinId="0"/>
    <cellStyle name="Обычный 2_DOD_3-4" xfId="1"/>
    <cellStyle name="Обычный_ZV1PIV9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0"/>
  <sheetViews>
    <sheetView tabSelected="1" view="pageBreakPreview" topLeftCell="B1" zoomScale="60" zoomScaleNormal="100" workbookViewId="0">
      <pane xSplit="2" ySplit="11" topLeftCell="D12" activePane="bottomRight" state="frozen"/>
      <selection activeCell="B1" sqref="B1"/>
      <selection pane="topRight" activeCell="D1" sqref="D1"/>
      <selection pane="bottomLeft" activeCell="B11" sqref="B11"/>
      <selection pane="bottomRight" activeCell="B3" sqref="B3:O3"/>
    </sheetView>
  </sheetViews>
  <sheetFormatPr defaultColWidth="9.140625" defaultRowHeight="12.75" x14ac:dyDescent="0.2"/>
  <cols>
    <col min="1" max="1" width="0" style="1" hidden="1" customWidth="1"/>
    <col min="2" max="2" width="51.85546875" style="1" customWidth="1"/>
    <col min="3" max="3" width="13.85546875" style="2" customWidth="1"/>
    <col min="4" max="6" width="14" style="3" customWidth="1"/>
    <col min="7" max="7" width="10.5703125" style="3" customWidth="1"/>
    <col min="8" max="9" width="13.28515625" style="3" customWidth="1"/>
    <col min="10" max="10" width="12.85546875" style="3" customWidth="1"/>
    <col min="11" max="11" width="12.7109375" style="3" customWidth="1"/>
    <col min="12" max="12" width="14.28515625" style="3" customWidth="1"/>
    <col min="13" max="13" width="13.140625" style="3" customWidth="1"/>
    <col min="14" max="14" width="14.140625" style="3" customWidth="1"/>
    <col min="15" max="15" width="10.5703125" style="3" customWidth="1"/>
    <col min="16" max="16384" width="9.140625" style="1"/>
  </cols>
  <sheetData>
    <row r="2" spans="1:19" customFormat="1" ht="15" x14ac:dyDescent="0.2">
      <c r="B2" s="24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 t="s">
        <v>132</v>
      </c>
    </row>
    <row r="3" spans="1:19" customFormat="1" ht="20.25" x14ac:dyDescent="0.2">
      <c r="A3" s="28"/>
      <c r="B3" s="42" t="s">
        <v>179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9" customFormat="1" ht="23.25" customHeight="1" x14ac:dyDescent="0.35">
      <c r="A4" s="29"/>
      <c r="B4" s="45" t="s">
        <v>133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9" customFormat="1" ht="15.75" thickBot="1" x14ac:dyDescent="0.25">
      <c r="A5" s="28"/>
      <c r="B5" s="30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1" t="s">
        <v>134</v>
      </c>
    </row>
    <row r="6" spans="1:19" ht="19.5" customHeight="1" x14ac:dyDescent="0.2">
      <c r="B6" s="43" t="s">
        <v>0</v>
      </c>
      <c r="C6" s="44" t="s">
        <v>1</v>
      </c>
      <c r="D6" s="46" t="s">
        <v>2</v>
      </c>
      <c r="E6" s="47"/>
      <c r="F6" s="47"/>
      <c r="G6" s="48"/>
      <c r="H6" s="46" t="s">
        <v>136</v>
      </c>
      <c r="I6" s="47"/>
      <c r="J6" s="47"/>
      <c r="K6" s="48"/>
      <c r="L6" s="46" t="s">
        <v>137</v>
      </c>
      <c r="M6" s="47"/>
      <c r="N6" s="47"/>
      <c r="O6" s="48"/>
    </row>
    <row r="7" spans="1:19" ht="12.75" customHeight="1" x14ac:dyDescent="0.2">
      <c r="B7" s="43"/>
      <c r="C7" s="44"/>
      <c r="D7" s="38" t="s">
        <v>3</v>
      </c>
      <c r="E7" s="38" t="s">
        <v>178</v>
      </c>
      <c r="F7" s="35" t="s">
        <v>4</v>
      </c>
      <c r="G7" s="35" t="s">
        <v>135</v>
      </c>
      <c r="H7" s="38" t="s">
        <v>3</v>
      </c>
      <c r="I7" s="38" t="s">
        <v>178</v>
      </c>
      <c r="J7" s="35" t="s">
        <v>4</v>
      </c>
      <c r="K7" s="35" t="s">
        <v>135</v>
      </c>
      <c r="L7" s="38" t="s">
        <v>3</v>
      </c>
      <c r="M7" s="38" t="s">
        <v>178</v>
      </c>
      <c r="N7" s="35" t="s">
        <v>4</v>
      </c>
      <c r="O7" s="35" t="s">
        <v>135</v>
      </c>
    </row>
    <row r="8" spans="1:19" ht="12.75" customHeight="1" x14ac:dyDescent="0.2">
      <c r="B8" s="43"/>
      <c r="C8" s="44"/>
      <c r="D8" s="38"/>
      <c r="E8" s="38"/>
      <c r="F8" s="36"/>
      <c r="G8" s="36"/>
      <c r="H8" s="38"/>
      <c r="I8" s="38"/>
      <c r="J8" s="36"/>
      <c r="K8" s="36"/>
      <c r="L8" s="38"/>
      <c r="M8" s="38"/>
      <c r="N8" s="36"/>
      <c r="O8" s="36"/>
    </row>
    <row r="9" spans="1:19" ht="29.25" customHeight="1" x14ac:dyDescent="0.2">
      <c r="B9" s="43"/>
      <c r="C9" s="44"/>
      <c r="D9" s="38"/>
      <c r="E9" s="38"/>
      <c r="F9" s="36"/>
      <c r="G9" s="36"/>
      <c r="H9" s="38"/>
      <c r="I9" s="38"/>
      <c r="J9" s="36"/>
      <c r="K9" s="36"/>
      <c r="L9" s="38"/>
      <c r="M9" s="38"/>
      <c r="N9" s="36"/>
      <c r="O9" s="36"/>
    </row>
    <row r="10" spans="1:19" ht="23.25" customHeight="1" x14ac:dyDescent="0.2">
      <c r="B10" s="43"/>
      <c r="C10" s="44"/>
      <c r="D10" s="38"/>
      <c r="E10" s="38"/>
      <c r="F10" s="37"/>
      <c r="G10" s="37"/>
      <c r="H10" s="38"/>
      <c r="I10" s="38"/>
      <c r="J10" s="37"/>
      <c r="K10" s="37"/>
      <c r="L10" s="38"/>
      <c r="M10" s="38"/>
      <c r="N10" s="37"/>
      <c r="O10" s="37"/>
    </row>
    <row r="11" spans="1:19" s="4" customFormat="1" ht="18.75" customHeight="1" x14ac:dyDescent="0.2"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6">
        <v>7</v>
      </c>
      <c r="I11" s="6">
        <v>8</v>
      </c>
      <c r="J11" s="6">
        <v>9</v>
      </c>
      <c r="K11" s="6">
        <v>10</v>
      </c>
      <c r="L11" s="5">
        <v>11</v>
      </c>
      <c r="M11" s="5">
        <v>12</v>
      </c>
      <c r="N11" s="5">
        <v>13</v>
      </c>
      <c r="O11" s="5">
        <v>14</v>
      </c>
    </row>
    <row r="12" spans="1:19" s="7" customFormat="1" ht="26.25" customHeight="1" x14ac:dyDescent="0.2">
      <c r="A12" s="7">
        <v>1</v>
      </c>
      <c r="B12" s="8" t="s">
        <v>6</v>
      </c>
      <c r="C12" s="9" t="s">
        <v>7</v>
      </c>
      <c r="D12" s="10">
        <v>102969928.97</v>
      </c>
      <c r="E12" s="10">
        <v>102969928.97</v>
      </c>
      <c r="F12" s="10">
        <v>130086691.84999999</v>
      </c>
      <c r="G12" s="32">
        <f>F12/D12*100</f>
        <v>126.3346426973844</v>
      </c>
      <c r="H12" s="10">
        <v>101691</v>
      </c>
      <c r="I12" s="10">
        <v>0</v>
      </c>
      <c r="J12" s="10">
        <v>101734.04</v>
      </c>
      <c r="K12" s="32">
        <f>J12/H12*100</f>
        <v>100.04232429615205</v>
      </c>
      <c r="L12" s="10">
        <f>D12+H12</f>
        <v>103071619.97</v>
      </c>
      <c r="M12" s="10">
        <f>E12+H12</f>
        <v>103071619.97</v>
      </c>
      <c r="N12" s="10">
        <f>F12+J12</f>
        <v>130188425.89</v>
      </c>
      <c r="O12" s="32">
        <f>N12/M12*100</f>
        <v>126.30870255836923</v>
      </c>
    </row>
    <row r="13" spans="1:19" ht="26.25" customHeight="1" x14ac:dyDescent="0.2">
      <c r="A13" s="7">
        <f t="shared" ref="A13:A93" si="0">A12+1</f>
        <v>2</v>
      </c>
      <c r="B13" s="8" t="s">
        <v>8</v>
      </c>
      <c r="C13" s="9" t="s">
        <v>9</v>
      </c>
      <c r="D13" s="10">
        <v>89275804.620000005</v>
      </c>
      <c r="E13" s="10">
        <v>89275804.620000005</v>
      </c>
      <c r="F13" s="10">
        <v>114363038.61</v>
      </c>
      <c r="G13" s="32">
        <f t="shared" ref="G13:G60" si="1">F13/D13*100</f>
        <v>128.10082092990717</v>
      </c>
      <c r="H13" s="10">
        <v>0</v>
      </c>
      <c r="I13" s="10">
        <v>0</v>
      </c>
      <c r="J13" s="10">
        <v>0</v>
      </c>
      <c r="K13" s="32">
        <v>0</v>
      </c>
      <c r="L13" s="10">
        <f t="shared" ref="L13:L76" si="2">D13+H13</f>
        <v>89275804.620000005</v>
      </c>
      <c r="M13" s="10">
        <f t="shared" ref="M13:M41" si="3">E13+I13</f>
        <v>89275804.620000005</v>
      </c>
      <c r="N13" s="10">
        <f t="shared" ref="N13:N76" si="4">F13+J13</f>
        <v>114363038.61</v>
      </c>
      <c r="O13" s="32">
        <f t="shared" ref="O13:O70" si="5">N13/M13*100</f>
        <v>128.10082092990717</v>
      </c>
      <c r="P13" s="7"/>
      <c r="Q13" s="7"/>
      <c r="R13" s="7"/>
      <c r="S13" s="7"/>
    </row>
    <row r="14" spans="1:19" ht="26.25" customHeight="1" x14ac:dyDescent="0.2">
      <c r="A14" s="7">
        <f t="shared" si="0"/>
        <v>3</v>
      </c>
      <c r="B14" s="8" t="s">
        <v>10</v>
      </c>
      <c r="C14" s="9" t="s">
        <v>11</v>
      </c>
      <c r="D14" s="10">
        <v>89275804.620000005</v>
      </c>
      <c r="E14" s="10">
        <v>89275804.620000005</v>
      </c>
      <c r="F14" s="10">
        <v>114363038.61</v>
      </c>
      <c r="G14" s="32">
        <f t="shared" si="1"/>
        <v>128.10082092990717</v>
      </c>
      <c r="H14" s="10">
        <v>0</v>
      </c>
      <c r="I14" s="10">
        <v>0</v>
      </c>
      <c r="J14" s="10">
        <v>0</v>
      </c>
      <c r="K14" s="32">
        <v>0</v>
      </c>
      <c r="L14" s="10">
        <f t="shared" si="2"/>
        <v>89275804.620000005</v>
      </c>
      <c r="M14" s="10">
        <f t="shared" si="3"/>
        <v>89275804.620000005</v>
      </c>
      <c r="N14" s="10">
        <f t="shared" si="4"/>
        <v>114363038.61</v>
      </c>
      <c r="O14" s="32">
        <f t="shared" si="5"/>
        <v>128.10082092990717</v>
      </c>
      <c r="P14" s="7"/>
      <c r="Q14" s="7"/>
      <c r="R14" s="7"/>
      <c r="S14" s="7"/>
    </row>
    <row r="15" spans="1:19" ht="34.5" customHeight="1" x14ac:dyDescent="0.2">
      <c r="A15" s="7">
        <f t="shared" si="0"/>
        <v>4</v>
      </c>
      <c r="B15" s="8" t="s">
        <v>12</v>
      </c>
      <c r="C15" s="9" t="s">
        <v>13</v>
      </c>
      <c r="D15" s="10">
        <v>87882367</v>
      </c>
      <c r="E15" s="10">
        <v>87882367</v>
      </c>
      <c r="F15" s="10">
        <v>112758531.17</v>
      </c>
      <c r="G15" s="32">
        <f t="shared" si="1"/>
        <v>128.30620637470994</v>
      </c>
      <c r="H15" s="10">
        <v>0</v>
      </c>
      <c r="I15" s="10">
        <v>0</v>
      </c>
      <c r="J15" s="10">
        <v>0</v>
      </c>
      <c r="K15" s="32">
        <v>0</v>
      </c>
      <c r="L15" s="10">
        <f t="shared" si="2"/>
        <v>87882367</v>
      </c>
      <c r="M15" s="10">
        <f t="shared" si="3"/>
        <v>87882367</v>
      </c>
      <c r="N15" s="10">
        <f t="shared" si="4"/>
        <v>112758531.17</v>
      </c>
      <c r="O15" s="32">
        <f t="shared" si="5"/>
        <v>128.30620637470994</v>
      </c>
      <c r="P15" s="7"/>
      <c r="Q15" s="7"/>
      <c r="R15" s="7"/>
      <c r="S15" s="7"/>
    </row>
    <row r="16" spans="1:19" ht="34.5" customHeight="1" x14ac:dyDescent="0.2">
      <c r="A16" s="7">
        <f t="shared" si="0"/>
        <v>5</v>
      </c>
      <c r="B16" s="8" t="s">
        <v>14</v>
      </c>
      <c r="C16" s="9" t="s">
        <v>15</v>
      </c>
      <c r="D16" s="10">
        <v>612401.44999999995</v>
      </c>
      <c r="E16" s="10">
        <v>612401.44999999995</v>
      </c>
      <c r="F16" s="10">
        <v>670683.9</v>
      </c>
      <c r="G16" s="32">
        <f t="shared" si="1"/>
        <v>109.51703331205374</v>
      </c>
      <c r="H16" s="10">
        <v>0</v>
      </c>
      <c r="I16" s="10">
        <v>0</v>
      </c>
      <c r="J16" s="10">
        <v>0</v>
      </c>
      <c r="K16" s="32">
        <v>0</v>
      </c>
      <c r="L16" s="10">
        <f t="shared" si="2"/>
        <v>612401.44999999995</v>
      </c>
      <c r="M16" s="10">
        <f t="shared" si="3"/>
        <v>612401.44999999995</v>
      </c>
      <c r="N16" s="10">
        <f t="shared" si="4"/>
        <v>670683.9</v>
      </c>
      <c r="O16" s="32">
        <f t="shared" si="5"/>
        <v>109.51703331205374</v>
      </c>
      <c r="P16" s="7"/>
      <c r="Q16" s="7"/>
      <c r="R16" s="7"/>
      <c r="S16" s="7"/>
    </row>
    <row r="17" spans="1:19" ht="34.5" customHeight="1" x14ac:dyDescent="0.2">
      <c r="A17" s="7">
        <f t="shared" si="0"/>
        <v>6</v>
      </c>
      <c r="B17" s="8" t="s">
        <v>16</v>
      </c>
      <c r="C17" s="9" t="s">
        <v>17</v>
      </c>
      <c r="D17" s="10">
        <v>781036.17</v>
      </c>
      <c r="E17" s="10">
        <v>781036.17</v>
      </c>
      <c r="F17" s="10">
        <v>933823.54</v>
      </c>
      <c r="G17" s="32">
        <f t="shared" si="1"/>
        <v>119.56213756400041</v>
      </c>
      <c r="H17" s="10">
        <v>0</v>
      </c>
      <c r="I17" s="10">
        <v>0</v>
      </c>
      <c r="J17" s="10">
        <v>0</v>
      </c>
      <c r="K17" s="32">
        <v>0</v>
      </c>
      <c r="L17" s="10">
        <f t="shared" si="2"/>
        <v>781036.17</v>
      </c>
      <c r="M17" s="10">
        <f t="shared" si="3"/>
        <v>781036.17</v>
      </c>
      <c r="N17" s="10">
        <f t="shared" si="4"/>
        <v>933823.54</v>
      </c>
      <c r="O17" s="32">
        <f t="shared" si="5"/>
        <v>119.56213756400041</v>
      </c>
      <c r="P17" s="7"/>
      <c r="Q17" s="7"/>
      <c r="R17" s="7"/>
      <c r="S17" s="7"/>
    </row>
    <row r="18" spans="1:19" ht="26.25" customHeight="1" x14ac:dyDescent="0.2">
      <c r="A18" s="7">
        <f t="shared" si="0"/>
        <v>7</v>
      </c>
      <c r="B18" s="8" t="s">
        <v>18</v>
      </c>
      <c r="C18" s="9" t="s">
        <v>19</v>
      </c>
      <c r="D18" s="10">
        <v>168.5</v>
      </c>
      <c r="E18" s="10">
        <v>168.5</v>
      </c>
      <c r="F18" s="10">
        <v>168.5</v>
      </c>
      <c r="G18" s="32">
        <f t="shared" si="1"/>
        <v>100</v>
      </c>
      <c r="H18" s="10">
        <v>0</v>
      </c>
      <c r="I18" s="10">
        <v>0</v>
      </c>
      <c r="J18" s="10">
        <v>0</v>
      </c>
      <c r="K18" s="32">
        <v>0</v>
      </c>
      <c r="L18" s="10">
        <f t="shared" si="2"/>
        <v>168.5</v>
      </c>
      <c r="M18" s="10">
        <f t="shared" si="3"/>
        <v>168.5</v>
      </c>
      <c r="N18" s="10">
        <f t="shared" si="4"/>
        <v>168.5</v>
      </c>
      <c r="O18" s="32">
        <f t="shared" si="5"/>
        <v>100</v>
      </c>
      <c r="P18" s="7"/>
      <c r="Q18" s="7"/>
      <c r="R18" s="7"/>
      <c r="S18" s="7"/>
    </row>
    <row r="19" spans="1:19" ht="26.25" customHeight="1" x14ac:dyDescent="0.2">
      <c r="A19" s="7">
        <f t="shared" si="0"/>
        <v>8</v>
      </c>
      <c r="B19" s="8" t="s">
        <v>20</v>
      </c>
      <c r="C19" s="9" t="s">
        <v>21</v>
      </c>
      <c r="D19" s="10">
        <v>168.5</v>
      </c>
      <c r="E19" s="10">
        <v>168.5</v>
      </c>
      <c r="F19" s="10">
        <v>168.5</v>
      </c>
      <c r="G19" s="32">
        <f t="shared" si="1"/>
        <v>100</v>
      </c>
      <c r="H19" s="10">
        <v>0</v>
      </c>
      <c r="I19" s="10">
        <v>0</v>
      </c>
      <c r="J19" s="10">
        <v>0</v>
      </c>
      <c r="K19" s="32">
        <v>0</v>
      </c>
      <c r="L19" s="10">
        <f t="shared" si="2"/>
        <v>168.5</v>
      </c>
      <c r="M19" s="10">
        <f t="shared" si="3"/>
        <v>168.5</v>
      </c>
      <c r="N19" s="10">
        <f t="shared" si="4"/>
        <v>168.5</v>
      </c>
      <c r="O19" s="32">
        <f t="shared" si="5"/>
        <v>100</v>
      </c>
      <c r="P19" s="7"/>
      <c r="Q19" s="7"/>
      <c r="R19" s="7"/>
      <c r="S19" s="7"/>
    </row>
    <row r="20" spans="1:19" ht="26.25" customHeight="1" x14ac:dyDescent="0.2">
      <c r="A20" s="7">
        <f t="shared" si="0"/>
        <v>9</v>
      </c>
      <c r="B20" s="8" t="s">
        <v>22</v>
      </c>
      <c r="C20" s="9" t="s">
        <v>23</v>
      </c>
      <c r="D20" s="10">
        <v>168.5</v>
      </c>
      <c r="E20" s="10">
        <v>168.5</v>
      </c>
      <c r="F20" s="10">
        <v>168.5</v>
      </c>
      <c r="G20" s="32">
        <f t="shared" si="1"/>
        <v>100</v>
      </c>
      <c r="H20" s="10">
        <v>0</v>
      </c>
      <c r="I20" s="10">
        <v>0</v>
      </c>
      <c r="J20" s="10">
        <v>0</v>
      </c>
      <c r="K20" s="32">
        <v>0</v>
      </c>
      <c r="L20" s="10">
        <f t="shared" si="2"/>
        <v>168.5</v>
      </c>
      <c r="M20" s="10">
        <f t="shared" si="3"/>
        <v>168.5</v>
      </c>
      <c r="N20" s="10">
        <f t="shared" si="4"/>
        <v>168.5</v>
      </c>
      <c r="O20" s="32">
        <f t="shared" si="5"/>
        <v>100</v>
      </c>
      <c r="P20" s="7"/>
      <c r="Q20" s="7"/>
      <c r="R20" s="7"/>
      <c r="S20" s="7"/>
    </row>
    <row r="21" spans="1:19" ht="26.25" customHeight="1" x14ac:dyDescent="0.2">
      <c r="A21" s="7">
        <f t="shared" si="0"/>
        <v>10</v>
      </c>
      <c r="B21" s="8" t="s">
        <v>24</v>
      </c>
      <c r="C21" s="9" t="s">
        <v>25</v>
      </c>
      <c r="D21" s="10">
        <v>5075925</v>
      </c>
      <c r="E21" s="10">
        <v>5075925</v>
      </c>
      <c r="F21" s="10">
        <v>5516538.54</v>
      </c>
      <c r="G21" s="32">
        <f t="shared" si="1"/>
        <v>108.68045804459285</v>
      </c>
      <c r="H21" s="10">
        <v>0</v>
      </c>
      <c r="I21" s="10">
        <v>0</v>
      </c>
      <c r="J21" s="10">
        <v>0</v>
      </c>
      <c r="K21" s="32">
        <v>0</v>
      </c>
      <c r="L21" s="10">
        <f t="shared" si="2"/>
        <v>5075925</v>
      </c>
      <c r="M21" s="10">
        <f t="shared" si="3"/>
        <v>5075925</v>
      </c>
      <c r="N21" s="10">
        <f t="shared" si="4"/>
        <v>5516538.54</v>
      </c>
      <c r="O21" s="32">
        <f t="shared" si="5"/>
        <v>108.68045804459285</v>
      </c>
      <c r="P21" s="7"/>
      <c r="Q21" s="7"/>
      <c r="R21" s="7"/>
      <c r="S21" s="7"/>
    </row>
    <row r="22" spans="1:19" ht="26.25" customHeight="1" x14ac:dyDescent="0.2">
      <c r="A22" s="7">
        <f t="shared" si="0"/>
        <v>11</v>
      </c>
      <c r="B22" s="8" t="s">
        <v>26</v>
      </c>
      <c r="C22" s="9" t="s">
        <v>27</v>
      </c>
      <c r="D22" s="10">
        <v>906133</v>
      </c>
      <c r="E22" s="10">
        <v>906133</v>
      </c>
      <c r="F22" s="10">
        <v>977874.14</v>
      </c>
      <c r="G22" s="32">
        <f t="shared" si="1"/>
        <v>107.91728587304512</v>
      </c>
      <c r="H22" s="10">
        <v>0</v>
      </c>
      <c r="I22" s="10">
        <v>0</v>
      </c>
      <c r="J22" s="10">
        <v>0</v>
      </c>
      <c r="K22" s="32">
        <v>0</v>
      </c>
      <c r="L22" s="10">
        <f t="shared" si="2"/>
        <v>906133</v>
      </c>
      <c r="M22" s="10">
        <f t="shared" si="3"/>
        <v>906133</v>
      </c>
      <c r="N22" s="10">
        <f t="shared" si="4"/>
        <v>977874.14</v>
      </c>
      <c r="O22" s="32">
        <f t="shared" si="5"/>
        <v>107.91728587304512</v>
      </c>
      <c r="P22" s="7"/>
      <c r="Q22" s="7"/>
      <c r="R22" s="7"/>
      <c r="S22" s="7"/>
    </row>
    <row r="23" spans="1:19" ht="26.25" customHeight="1" x14ac:dyDescent="0.2">
      <c r="A23" s="7">
        <f t="shared" si="0"/>
        <v>12</v>
      </c>
      <c r="B23" s="8" t="s">
        <v>28</v>
      </c>
      <c r="C23" s="9" t="s">
        <v>29</v>
      </c>
      <c r="D23" s="10">
        <v>906133</v>
      </c>
      <c r="E23" s="10">
        <v>906133</v>
      </c>
      <c r="F23" s="10">
        <v>977874.14</v>
      </c>
      <c r="G23" s="32">
        <f t="shared" si="1"/>
        <v>107.91728587304512</v>
      </c>
      <c r="H23" s="10">
        <v>0</v>
      </c>
      <c r="I23" s="10">
        <v>0</v>
      </c>
      <c r="J23" s="10">
        <v>0</v>
      </c>
      <c r="K23" s="32">
        <v>0</v>
      </c>
      <c r="L23" s="10">
        <f t="shared" si="2"/>
        <v>906133</v>
      </c>
      <c r="M23" s="10">
        <f t="shared" si="3"/>
        <v>906133</v>
      </c>
      <c r="N23" s="10">
        <f t="shared" si="4"/>
        <v>977874.14</v>
      </c>
      <c r="O23" s="32">
        <f t="shared" si="5"/>
        <v>107.91728587304512</v>
      </c>
      <c r="P23" s="7"/>
      <c r="Q23" s="7"/>
      <c r="R23" s="7"/>
      <c r="S23" s="7"/>
    </row>
    <row r="24" spans="1:19" ht="26.25" customHeight="1" x14ac:dyDescent="0.2">
      <c r="A24" s="7">
        <f t="shared" si="0"/>
        <v>13</v>
      </c>
      <c r="B24" s="8" t="s">
        <v>30</v>
      </c>
      <c r="C24" s="9" t="s">
        <v>31</v>
      </c>
      <c r="D24" s="10">
        <v>3728619</v>
      </c>
      <c r="E24" s="10">
        <v>3728619</v>
      </c>
      <c r="F24" s="10">
        <v>4080344.31</v>
      </c>
      <c r="G24" s="32">
        <f t="shared" si="1"/>
        <v>109.43312550839867</v>
      </c>
      <c r="H24" s="10">
        <v>0</v>
      </c>
      <c r="I24" s="10">
        <v>0</v>
      </c>
      <c r="J24" s="10">
        <v>0</v>
      </c>
      <c r="K24" s="32">
        <v>0</v>
      </c>
      <c r="L24" s="10">
        <f t="shared" si="2"/>
        <v>3728619</v>
      </c>
      <c r="M24" s="10">
        <f t="shared" si="3"/>
        <v>3728619</v>
      </c>
      <c r="N24" s="10">
        <f t="shared" si="4"/>
        <v>4080344.31</v>
      </c>
      <c r="O24" s="32">
        <f t="shared" si="5"/>
        <v>109.43312550839867</v>
      </c>
      <c r="P24" s="7"/>
      <c r="Q24" s="7"/>
      <c r="R24" s="7"/>
      <c r="S24" s="7"/>
    </row>
    <row r="25" spans="1:19" ht="26.25" customHeight="1" x14ac:dyDescent="0.2">
      <c r="A25" s="7">
        <f t="shared" si="0"/>
        <v>14</v>
      </c>
      <c r="B25" s="8" t="s">
        <v>28</v>
      </c>
      <c r="C25" s="9" t="s">
        <v>32</v>
      </c>
      <c r="D25" s="10">
        <v>3728619</v>
      </c>
      <c r="E25" s="10">
        <v>3728619</v>
      </c>
      <c r="F25" s="10">
        <v>4080344.31</v>
      </c>
      <c r="G25" s="32">
        <f t="shared" si="1"/>
        <v>109.43312550839867</v>
      </c>
      <c r="H25" s="10">
        <v>0</v>
      </c>
      <c r="I25" s="10">
        <v>0</v>
      </c>
      <c r="J25" s="10">
        <v>0</v>
      </c>
      <c r="K25" s="32">
        <v>0</v>
      </c>
      <c r="L25" s="10">
        <f t="shared" si="2"/>
        <v>3728619</v>
      </c>
      <c r="M25" s="10">
        <f t="shared" si="3"/>
        <v>3728619</v>
      </c>
      <c r="N25" s="10">
        <f t="shared" si="4"/>
        <v>4080344.31</v>
      </c>
      <c r="O25" s="32">
        <f t="shared" si="5"/>
        <v>109.43312550839867</v>
      </c>
      <c r="P25" s="7"/>
      <c r="Q25" s="7"/>
      <c r="R25" s="7"/>
      <c r="S25" s="7"/>
    </row>
    <row r="26" spans="1:19" ht="26.25" customHeight="1" x14ac:dyDescent="0.2">
      <c r="A26" s="7">
        <f t="shared" si="0"/>
        <v>15</v>
      </c>
      <c r="B26" s="8" t="s">
        <v>33</v>
      </c>
      <c r="C26" s="9" t="s">
        <v>34</v>
      </c>
      <c r="D26" s="10">
        <v>441173</v>
      </c>
      <c r="E26" s="10">
        <v>441173</v>
      </c>
      <c r="F26" s="10">
        <v>458320.09</v>
      </c>
      <c r="G26" s="32">
        <f t="shared" si="1"/>
        <v>103.88670430874056</v>
      </c>
      <c r="H26" s="10">
        <v>0</v>
      </c>
      <c r="I26" s="10">
        <v>0</v>
      </c>
      <c r="J26" s="10">
        <v>0</v>
      </c>
      <c r="K26" s="32">
        <v>0</v>
      </c>
      <c r="L26" s="10">
        <f t="shared" si="2"/>
        <v>441173</v>
      </c>
      <c r="M26" s="10">
        <f t="shared" si="3"/>
        <v>441173</v>
      </c>
      <c r="N26" s="10">
        <f t="shared" si="4"/>
        <v>458320.09</v>
      </c>
      <c r="O26" s="32">
        <f t="shared" si="5"/>
        <v>103.88670430874056</v>
      </c>
      <c r="P26" s="7"/>
      <c r="Q26" s="7"/>
      <c r="R26" s="7"/>
      <c r="S26" s="7"/>
    </row>
    <row r="27" spans="1:19" ht="21" customHeight="1" x14ac:dyDescent="0.2">
      <c r="A27" s="7">
        <f t="shared" si="0"/>
        <v>16</v>
      </c>
      <c r="B27" s="8" t="s">
        <v>35</v>
      </c>
      <c r="C27" s="9" t="s">
        <v>36</v>
      </c>
      <c r="D27" s="10">
        <v>8618030.8499999996</v>
      </c>
      <c r="E27" s="10">
        <v>8618030.8499999996</v>
      </c>
      <c r="F27" s="10">
        <v>10206946.199999999</v>
      </c>
      <c r="G27" s="32">
        <f t="shared" si="1"/>
        <v>118.43710445756874</v>
      </c>
      <c r="H27" s="10">
        <v>0</v>
      </c>
      <c r="I27" s="10">
        <v>0</v>
      </c>
      <c r="J27" s="10">
        <v>0</v>
      </c>
      <c r="K27" s="32">
        <v>0</v>
      </c>
      <c r="L27" s="10">
        <f t="shared" si="2"/>
        <v>8618030.8499999996</v>
      </c>
      <c r="M27" s="10">
        <f t="shared" si="3"/>
        <v>8618030.8499999996</v>
      </c>
      <c r="N27" s="10">
        <f t="shared" si="4"/>
        <v>10206946.199999999</v>
      </c>
      <c r="O27" s="32">
        <f t="shared" si="5"/>
        <v>118.43710445756874</v>
      </c>
      <c r="P27" s="7"/>
      <c r="Q27" s="7"/>
      <c r="R27" s="7"/>
      <c r="S27" s="7"/>
    </row>
    <row r="28" spans="1:19" ht="21" customHeight="1" x14ac:dyDescent="0.2">
      <c r="A28" s="7">
        <f t="shared" si="0"/>
        <v>17</v>
      </c>
      <c r="B28" s="8" t="s">
        <v>37</v>
      </c>
      <c r="C28" s="9" t="s">
        <v>38</v>
      </c>
      <c r="D28" s="10">
        <v>3692887.85</v>
      </c>
      <c r="E28" s="10">
        <v>3692887.85</v>
      </c>
      <c r="F28" s="10">
        <v>3839715.9</v>
      </c>
      <c r="G28" s="32">
        <f t="shared" si="1"/>
        <v>103.9759682926737</v>
      </c>
      <c r="H28" s="10">
        <v>0</v>
      </c>
      <c r="I28" s="10">
        <v>0</v>
      </c>
      <c r="J28" s="10">
        <v>0</v>
      </c>
      <c r="K28" s="32">
        <v>0</v>
      </c>
      <c r="L28" s="10">
        <f t="shared" si="2"/>
        <v>3692887.85</v>
      </c>
      <c r="M28" s="10">
        <f t="shared" si="3"/>
        <v>3692887.85</v>
      </c>
      <c r="N28" s="10">
        <f t="shared" si="4"/>
        <v>3839715.9</v>
      </c>
      <c r="O28" s="32">
        <f t="shared" si="5"/>
        <v>103.9759682926737</v>
      </c>
      <c r="P28" s="7"/>
      <c r="Q28" s="7"/>
      <c r="R28" s="7"/>
      <c r="S28" s="7"/>
    </row>
    <row r="29" spans="1:19" ht="43.5" customHeight="1" x14ac:dyDescent="0.2">
      <c r="A29" s="7">
        <f t="shared" si="0"/>
        <v>18</v>
      </c>
      <c r="B29" s="8" t="s">
        <v>39</v>
      </c>
      <c r="C29" s="9" t="s">
        <v>40</v>
      </c>
      <c r="D29" s="10">
        <v>70968</v>
      </c>
      <c r="E29" s="10">
        <v>70968</v>
      </c>
      <c r="F29" s="10">
        <v>70976.27</v>
      </c>
      <c r="G29" s="32">
        <f t="shared" si="1"/>
        <v>100.01165313944314</v>
      </c>
      <c r="H29" s="10">
        <v>0</v>
      </c>
      <c r="I29" s="10">
        <v>0</v>
      </c>
      <c r="J29" s="10">
        <v>0</v>
      </c>
      <c r="K29" s="32">
        <v>0</v>
      </c>
      <c r="L29" s="10">
        <f t="shared" si="2"/>
        <v>70968</v>
      </c>
      <c r="M29" s="10">
        <f t="shared" si="3"/>
        <v>70968</v>
      </c>
      <c r="N29" s="10">
        <f t="shared" si="4"/>
        <v>70976.27</v>
      </c>
      <c r="O29" s="32">
        <f t="shared" si="5"/>
        <v>100.01165313944314</v>
      </c>
      <c r="P29" s="7"/>
      <c r="Q29" s="7"/>
      <c r="R29" s="7"/>
      <c r="S29" s="7"/>
    </row>
    <row r="30" spans="1:19" ht="43.5" customHeight="1" x14ac:dyDescent="0.2">
      <c r="A30" s="7">
        <f t="shared" si="0"/>
        <v>19</v>
      </c>
      <c r="B30" s="8" t="s">
        <v>41</v>
      </c>
      <c r="C30" s="9" t="s">
        <v>42</v>
      </c>
      <c r="D30" s="10">
        <v>58166</v>
      </c>
      <c r="E30" s="10">
        <v>58166</v>
      </c>
      <c r="F30" s="10">
        <v>58167.839999999997</v>
      </c>
      <c r="G30" s="32">
        <f t="shared" si="1"/>
        <v>100.0031633600385</v>
      </c>
      <c r="H30" s="10">
        <v>0</v>
      </c>
      <c r="I30" s="10">
        <v>0</v>
      </c>
      <c r="J30" s="10">
        <v>0</v>
      </c>
      <c r="K30" s="32">
        <v>0</v>
      </c>
      <c r="L30" s="10">
        <f t="shared" si="2"/>
        <v>58166</v>
      </c>
      <c r="M30" s="10">
        <f t="shared" si="3"/>
        <v>58166</v>
      </c>
      <c r="N30" s="10">
        <f t="shared" si="4"/>
        <v>58167.839999999997</v>
      </c>
      <c r="O30" s="32">
        <f t="shared" si="5"/>
        <v>100.0031633600385</v>
      </c>
      <c r="P30" s="7"/>
      <c r="Q30" s="7"/>
      <c r="R30" s="7"/>
      <c r="S30" s="7"/>
    </row>
    <row r="31" spans="1:19" ht="43.5" customHeight="1" x14ac:dyDescent="0.2">
      <c r="A31" s="7">
        <f t="shared" si="0"/>
        <v>20</v>
      </c>
      <c r="B31" s="8" t="s">
        <v>43</v>
      </c>
      <c r="C31" s="9" t="s">
        <v>44</v>
      </c>
      <c r="D31" s="10">
        <v>1040695</v>
      </c>
      <c r="E31" s="10">
        <v>1040695</v>
      </c>
      <c r="F31" s="10">
        <v>1069120.03</v>
      </c>
      <c r="G31" s="32">
        <f t="shared" si="1"/>
        <v>102.73135068391797</v>
      </c>
      <c r="H31" s="10">
        <v>0</v>
      </c>
      <c r="I31" s="10">
        <v>0</v>
      </c>
      <c r="J31" s="10">
        <v>0</v>
      </c>
      <c r="K31" s="32">
        <v>0</v>
      </c>
      <c r="L31" s="10">
        <f t="shared" si="2"/>
        <v>1040695</v>
      </c>
      <c r="M31" s="10">
        <f t="shared" si="3"/>
        <v>1040695</v>
      </c>
      <c r="N31" s="10">
        <f t="shared" si="4"/>
        <v>1069120.03</v>
      </c>
      <c r="O31" s="32">
        <f t="shared" si="5"/>
        <v>102.73135068391797</v>
      </c>
      <c r="P31" s="7"/>
      <c r="Q31" s="7"/>
      <c r="R31" s="7"/>
      <c r="S31" s="7"/>
    </row>
    <row r="32" spans="1:19" ht="26.25" customHeight="1" x14ac:dyDescent="0.2">
      <c r="A32" s="7">
        <f t="shared" si="0"/>
        <v>21</v>
      </c>
      <c r="B32" s="8" t="s">
        <v>45</v>
      </c>
      <c r="C32" s="9" t="s">
        <v>46</v>
      </c>
      <c r="D32" s="10">
        <v>857826</v>
      </c>
      <c r="E32" s="10">
        <v>857826</v>
      </c>
      <c r="F32" s="10">
        <v>894697.36</v>
      </c>
      <c r="G32" s="32">
        <f t="shared" si="1"/>
        <v>104.29823297498559</v>
      </c>
      <c r="H32" s="10">
        <v>0</v>
      </c>
      <c r="I32" s="10">
        <v>0</v>
      </c>
      <c r="J32" s="10">
        <v>0</v>
      </c>
      <c r="K32" s="32">
        <v>0</v>
      </c>
      <c r="L32" s="10">
        <f t="shared" si="2"/>
        <v>857826</v>
      </c>
      <c r="M32" s="10">
        <f t="shared" si="3"/>
        <v>857826</v>
      </c>
      <c r="N32" s="10">
        <f t="shared" si="4"/>
        <v>894697.36</v>
      </c>
      <c r="O32" s="32">
        <f t="shared" si="5"/>
        <v>104.29823297498559</v>
      </c>
      <c r="P32" s="7"/>
      <c r="Q32" s="7"/>
      <c r="R32" s="7"/>
      <c r="S32" s="7"/>
    </row>
    <row r="33" spans="1:19" ht="26.25" customHeight="1" x14ac:dyDescent="0.2">
      <c r="A33" s="7">
        <f t="shared" si="0"/>
        <v>22</v>
      </c>
      <c r="B33" s="8" t="s">
        <v>47</v>
      </c>
      <c r="C33" s="9" t="s">
        <v>48</v>
      </c>
      <c r="D33" s="10">
        <v>1088740</v>
      </c>
      <c r="E33" s="10">
        <v>1088740</v>
      </c>
      <c r="F33" s="10">
        <v>1107402.7</v>
      </c>
      <c r="G33" s="32">
        <f t="shared" si="1"/>
        <v>101.71415581314179</v>
      </c>
      <c r="H33" s="10">
        <v>0</v>
      </c>
      <c r="I33" s="10">
        <v>0</v>
      </c>
      <c r="J33" s="10">
        <v>0</v>
      </c>
      <c r="K33" s="32">
        <v>0</v>
      </c>
      <c r="L33" s="10">
        <f t="shared" si="2"/>
        <v>1088740</v>
      </c>
      <c r="M33" s="10">
        <f t="shared" si="3"/>
        <v>1088740</v>
      </c>
      <c r="N33" s="10">
        <f t="shared" si="4"/>
        <v>1107402.7</v>
      </c>
      <c r="O33" s="32">
        <f t="shared" si="5"/>
        <v>101.71415581314179</v>
      </c>
      <c r="P33" s="7"/>
      <c r="Q33" s="7"/>
      <c r="R33" s="7"/>
      <c r="S33" s="7"/>
    </row>
    <row r="34" spans="1:19" ht="26.25" customHeight="1" x14ac:dyDescent="0.2">
      <c r="A34" s="7">
        <f t="shared" si="0"/>
        <v>23</v>
      </c>
      <c r="B34" s="8" t="s">
        <v>49</v>
      </c>
      <c r="C34" s="9" t="s">
        <v>50</v>
      </c>
      <c r="D34" s="10">
        <v>249729</v>
      </c>
      <c r="E34" s="10">
        <v>249729</v>
      </c>
      <c r="F34" s="10">
        <v>300377.96999999997</v>
      </c>
      <c r="G34" s="32">
        <f t="shared" si="1"/>
        <v>120.28157322537629</v>
      </c>
      <c r="H34" s="10">
        <v>0</v>
      </c>
      <c r="I34" s="10">
        <v>0</v>
      </c>
      <c r="J34" s="10">
        <v>0</v>
      </c>
      <c r="K34" s="32">
        <v>0</v>
      </c>
      <c r="L34" s="10">
        <f t="shared" si="2"/>
        <v>249729</v>
      </c>
      <c r="M34" s="10">
        <f t="shared" si="3"/>
        <v>249729</v>
      </c>
      <c r="N34" s="10">
        <f t="shared" si="4"/>
        <v>300377.96999999997</v>
      </c>
      <c r="O34" s="32">
        <f t="shared" si="5"/>
        <v>120.28157322537629</v>
      </c>
      <c r="P34" s="7"/>
      <c r="Q34" s="7"/>
      <c r="R34" s="7"/>
      <c r="S34" s="7"/>
    </row>
    <row r="35" spans="1:19" ht="26.25" customHeight="1" x14ac:dyDescent="0.2">
      <c r="A35" s="7">
        <f t="shared" si="0"/>
        <v>24</v>
      </c>
      <c r="B35" s="8" t="s">
        <v>51</v>
      </c>
      <c r="C35" s="9" t="s">
        <v>52</v>
      </c>
      <c r="D35" s="10">
        <v>150943</v>
      </c>
      <c r="E35" s="10">
        <v>150943</v>
      </c>
      <c r="F35" s="10">
        <v>163140.4</v>
      </c>
      <c r="G35" s="32">
        <f t="shared" si="1"/>
        <v>108.08079871209661</v>
      </c>
      <c r="H35" s="10">
        <v>0</v>
      </c>
      <c r="I35" s="10">
        <v>0</v>
      </c>
      <c r="J35" s="10">
        <v>0</v>
      </c>
      <c r="K35" s="32">
        <v>0</v>
      </c>
      <c r="L35" s="10">
        <f t="shared" si="2"/>
        <v>150943</v>
      </c>
      <c r="M35" s="10">
        <f t="shared" si="3"/>
        <v>150943</v>
      </c>
      <c r="N35" s="10">
        <f t="shared" si="4"/>
        <v>163140.4</v>
      </c>
      <c r="O35" s="32">
        <f t="shared" si="5"/>
        <v>108.08079871209661</v>
      </c>
      <c r="P35" s="7"/>
      <c r="Q35" s="7"/>
      <c r="R35" s="7"/>
      <c r="S35" s="7"/>
    </row>
    <row r="36" spans="1:19" ht="26.25" customHeight="1" x14ac:dyDescent="0.2">
      <c r="A36" s="7">
        <f t="shared" si="0"/>
        <v>25</v>
      </c>
      <c r="B36" s="8" t="s">
        <v>53</v>
      </c>
      <c r="C36" s="9" t="s">
        <v>54</v>
      </c>
      <c r="D36" s="10">
        <v>107075.85</v>
      </c>
      <c r="E36" s="10">
        <v>107075.85</v>
      </c>
      <c r="F36" s="10">
        <v>107083.33</v>
      </c>
      <c r="G36" s="32">
        <f t="shared" si="1"/>
        <v>100.00698570219149</v>
      </c>
      <c r="H36" s="10">
        <v>0</v>
      </c>
      <c r="I36" s="10">
        <v>0</v>
      </c>
      <c r="J36" s="10">
        <v>0</v>
      </c>
      <c r="K36" s="32">
        <v>0</v>
      </c>
      <c r="L36" s="10">
        <f t="shared" si="2"/>
        <v>107075.85</v>
      </c>
      <c r="M36" s="10">
        <f t="shared" si="3"/>
        <v>107075.85</v>
      </c>
      <c r="N36" s="10">
        <f t="shared" si="4"/>
        <v>107083.33</v>
      </c>
      <c r="O36" s="32">
        <f t="shared" si="5"/>
        <v>100.00698570219149</v>
      </c>
      <c r="P36" s="7"/>
      <c r="Q36" s="7"/>
      <c r="R36" s="7"/>
      <c r="S36" s="7"/>
    </row>
    <row r="37" spans="1:19" ht="26.25" customHeight="1" x14ac:dyDescent="0.2">
      <c r="A37" s="7">
        <f t="shared" si="0"/>
        <v>26</v>
      </c>
      <c r="B37" s="8" t="s">
        <v>55</v>
      </c>
      <c r="C37" s="9" t="s">
        <v>56</v>
      </c>
      <c r="D37" s="10">
        <v>68745</v>
      </c>
      <c r="E37" s="10">
        <v>68745</v>
      </c>
      <c r="F37" s="10">
        <v>68750</v>
      </c>
      <c r="G37" s="32">
        <f t="shared" si="1"/>
        <v>100.00727325623681</v>
      </c>
      <c r="H37" s="10">
        <v>0</v>
      </c>
      <c r="I37" s="10">
        <v>0</v>
      </c>
      <c r="J37" s="10">
        <v>0</v>
      </c>
      <c r="K37" s="32">
        <v>0</v>
      </c>
      <c r="L37" s="10">
        <f t="shared" si="2"/>
        <v>68745</v>
      </c>
      <c r="M37" s="10">
        <f t="shared" si="3"/>
        <v>68745</v>
      </c>
      <c r="N37" s="10">
        <f t="shared" si="4"/>
        <v>68750</v>
      </c>
      <c r="O37" s="32">
        <f t="shared" si="5"/>
        <v>100.00727325623681</v>
      </c>
      <c r="P37" s="7"/>
      <c r="Q37" s="7"/>
      <c r="R37" s="7"/>
      <c r="S37" s="7"/>
    </row>
    <row r="38" spans="1:19" ht="26.25" customHeight="1" x14ac:dyDescent="0.2">
      <c r="A38" s="7">
        <f t="shared" si="0"/>
        <v>27</v>
      </c>
      <c r="B38" s="8" t="s">
        <v>57</v>
      </c>
      <c r="C38" s="9" t="s">
        <v>58</v>
      </c>
      <c r="D38" s="10">
        <v>4925143</v>
      </c>
      <c r="E38" s="10">
        <v>4925143</v>
      </c>
      <c r="F38" s="10">
        <v>6367230.2999999998</v>
      </c>
      <c r="G38" s="32">
        <f t="shared" si="1"/>
        <v>129.28011024248434</v>
      </c>
      <c r="H38" s="10">
        <v>0</v>
      </c>
      <c r="I38" s="10">
        <v>0</v>
      </c>
      <c r="J38" s="10">
        <v>0</v>
      </c>
      <c r="K38" s="32">
        <v>0</v>
      </c>
      <c r="L38" s="10">
        <f t="shared" si="2"/>
        <v>4925143</v>
      </c>
      <c r="M38" s="10">
        <f t="shared" si="3"/>
        <v>4925143</v>
      </c>
      <c r="N38" s="10">
        <f t="shared" si="4"/>
        <v>6367230.2999999998</v>
      </c>
      <c r="O38" s="32">
        <f t="shared" si="5"/>
        <v>129.28011024248434</v>
      </c>
      <c r="P38" s="7"/>
      <c r="Q38" s="7"/>
      <c r="R38" s="7"/>
      <c r="S38" s="7"/>
    </row>
    <row r="39" spans="1:19" ht="26.25" customHeight="1" x14ac:dyDescent="0.2">
      <c r="A39" s="7">
        <f t="shared" si="0"/>
        <v>28</v>
      </c>
      <c r="B39" s="8" t="s">
        <v>59</v>
      </c>
      <c r="C39" s="9" t="s">
        <v>60</v>
      </c>
      <c r="D39" s="10">
        <v>238430</v>
      </c>
      <c r="E39" s="10">
        <v>238430</v>
      </c>
      <c r="F39" s="10">
        <v>241059.08</v>
      </c>
      <c r="G39" s="32">
        <f t="shared" si="1"/>
        <v>101.10266325546282</v>
      </c>
      <c r="H39" s="10">
        <v>0</v>
      </c>
      <c r="I39" s="10">
        <v>0</v>
      </c>
      <c r="J39" s="10">
        <v>0</v>
      </c>
      <c r="K39" s="32">
        <v>0</v>
      </c>
      <c r="L39" s="10">
        <f t="shared" si="2"/>
        <v>238430</v>
      </c>
      <c r="M39" s="10">
        <f t="shared" si="3"/>
        <v>238430</v>
      </c>
      <c r="N39" s="10">
        <f t="shared" si="4"/>
        <v>241059.08</v>
      </c>
      <c r="O39" s="32">
        <f t="shared" si="5"/>
        <v>101.10266325546282</v>
      </c>
      <c r="P39" s="7"/>
      <c r="Q39" s="7"/>
      <c r="R39" s="7"/>
      <c r="S39" s="7"/>
    </row>
    <row r="40" spans="1:19" ht="26.25" customHeight="1" x14ac:dyDescent="0.2">
      <c r="A40" s="7">
        <f t="shared" si="0"/>
        <v>29</v>
      </c>
      <c r="B40" s="8" t="s">
        <v>61</v>
      </c>
      <c r="C40" s="9" t="s">
        <v>62</v>
      </c>
      <c r="D40" s="10">
        <v>3805082</v>
      </c>
      <c r="E40" s="10">
        <v>3805082</v>
      </c>
      <c r="F40" s="10">
        <v>5240912.99</v>
      </c>
      <c r="G40" s="32">
        <f t="shared" si="1"/>
        <v>137.73456104231133</v>
      </c>
      <c r="H40" s="10">
        <v>0</v>
      </c>
      <c r="I40" s="10">
        <v>0</v>
      </c>
      <c r="J40" s="10">
        <v>0</v>
      </c>
      <c r="K40" s="32">
        <v>0</v>
      </c>
      <c r="L40" s="10">
        <f t="shared" si="2"/>
        <v>3805082</v>
      </c>
      <c r="M40" s="10">
        <f t="shared" si="3"/>
        <v>3805082</v>
      </c>
      <c r="N40" s="10">
        <f t="shared" si="4"/>
        <v>5240912.99</v>
      </c>
      <c r="O40" s="32">
        <f t="shared" si="5"/>
        <v>137.73456104231133</v>
      </c>
      <c r="P40" s="7"/>
      <c r="Q40" s="7"/>
      <c r="R40" s="7"/>
      <c r="S40" s="7"/>
    </row>
    <row r="41" spans="1:19" ht="26.25" customHeight="1" x14ac:dyDescent="0.2">
      <c r="A41" s="7">
        <f t="shared" si="0"/>
        <v>30</v>
      </c>
      <c r="B41" s="8" t="s">
        <v>63</v>
      </c>
      <c r="C41" s="9" t="s">
        <v>64</v>
      </c>
      <c r="D41" s="10">
        <v>881631</v>
      </c>
      <c r="E41" s="10">
        <v>881631</v>
      </c>
      <c r="F41" s="10">
        <v>885258.23</v>
      </c>
      <c r="G41" s="32">
        <f t="shared" si="1"/>
        <v>100.41142269271384</v>
      </c>
      <c r="H41" s="10">
        <v>0</v>
      </c>
      <c r="I41" s="10">
        <v>0</v>
      </c>
      <c r="J41" s="10">
        <v>0</v>
      </c>
      <c r="K41" s="32">
        <v>0</v>
      </c>
      <c r="L41" s="10">
        <f t="shared" si="2"/>
        <v>881631</v>
      </c>
      <c r="M41" s="10">
        <f t="shared" si="3"/>
        <v>881631</v>
      </c>
      <c r="N41" s="10">
        <f t="shared" si="4"/>
        <v>885258.23</v>
      </c>
      <c r="O41" s="32">
        <f t="shared" si="5"/>
        <v>100.41142269271384</v>
      </c>
      <c r="P41" s="7"/>
      <c r="Q41" s="7"/>
      <c r="R41" s="7"/>
      <c r="S41" s="7"/>
    </row>
    <row r="42" spans="1:19" ht="26.25" customHeight="1" x14ac:dyDescent="0.2">
      <c r="A42" s="7"/>
      <c r="B42" s="8" t="s">
        <v>138</v>
      </c>
      <c r="C42" s="9" t="s">
        <v>139</v>
      </c>
      <c r="D42" s="10">
        <v>0</v>
      </c>
      <c r="E42" s="10">
        <v>0</v>
      </c>
      <c r="F42" s="10">
        <v>0</v>
      </c>
      <c r="G42" s="32">
        <v>0</v>
      </c>
      <c r="H42" s="10">
        <v>101691</v>
      </c>
      <c r="I42" s="10">
        <v>0</v>
      </c>
      <c r="J42" s="10">
        <v>101734.04</v>
      </c>
      <c r="K42" s="32">
        <f>J42/H42*100</f>
        <v>100.04232429615205</v>
      </c>
      <c r="L42" s="10">
        <f t="shared" si="2"/>
        <v>101691</v>
      </c>
      <c r="M42" s="10">
        <f>E42+H42</f>
        <v>101691</v>
      </c>
      <c r="N42" s="10">
        <f t="shared" si="4"/>
        <v>101734.04</v>
      </c>
      <c r="O42" s="32">
        <f t="shared" si="5"/>
        <v>100.04232429615205</v>
      </c>
      <c r="P42" s="7"/>
      <c r="Q42" s="7"/>
      <c r="R42" s="7"/>
      <c r="S42" s="7"/>
    </row>
    <row r="43" spans="1:19" ht="26.25" customHeight="1" x14ac:dyDescent="0.2">
      <c r="A43" s="7"/>
      <c r="B43" s="8" t="s">
        <v>140</v>
      </c>
      <c r="C43" s="9" t="s">
        <v>141</v>
      </c>
      <c r="D43" s="10">
        <v>0</v>
      </c>
      <c r="E43" s="10">
        <v>0</v>
      </c>
      <c r="F43" s="10">
        <v>0</v>
      </c>
      <c r="G43" s="32">
        <v>0</v>
      </c>
      <c r="H43" s="10">
        <v>101691</v>
      </c>
      <c r="I43" s="10">
        <v>0</v>
      </c>
      <c r="J43" s="10">
        <v>101734.04</v>
      </c>
      <c r="K43" s="32">
        <f>J43/H43*100</f>
        <v>100.04232429615205</v>
      </c>
      <c r="L43" s="10">
        <f t="shared" si="2"/>
        <v>101691</v>
      </c>
      <c r="M43" s="10">
        <f>E43+H43</f>
        <v>101691</v>
      </c>
      <c r="N43" s="10">
        <f t="shared" si="4"/>
        <v>101734.04</v>
      </c>
      <c r="O43" s="32">
        <f t="shared" si="5"/>
        <v>100.04232429615205</v>
      </c>
      <c r="P43" s="7"/>
      <c r="Q43" s="7"/>
      <c r="R43" s="7"/>
      <c r="S43" s="7"/>
    </row>
    <row r="44" spans="1:19" ht="26.25" customHeight="1" x14ac:dyDescent="0.2">
      <c r="A44" s="7"/>
      <c r="B44" s="8" t="s">
        <v>142</v>
      </c>
      <c r="C44" s="9" t="s">
        <v>143</v>
      </c>
      <c r="D44" s="10"/>
      <c r="E44" s="10"/>
      <c r="F44" s="10"/>
      <c r="G44" s="32">
        <v>0</v>
      </c>
      <c r="H44" s="10">
        <v>101691</v>
      </c>
      <c r="I44" s="10">
        <v>0</v>
      </c>
      <c r="J44" s="10">
        <v>101734.04</v>
      </c>
      <c r="K44" s="32">
        <f>J44/H44*100</f>
        <v>100.04232429615205</v>
      </c>
      <c r="L44" s="10">
        <f t="shared" si="2"/>
        <v>101691</v>
      </c>
      <c r="M44" s="10">
        <f>E44+H44</f>
        <v>101691</v>
      </c>
      <c r="N44" s="10">
        <f t="shared" si="4"/>
        <v>101734.04</v>
      </c>
      <c r="O44" s="32">
        <f t="shared" si="5"/>
        <v>100.04232429615205</v>
      </c>
      <c r="P44" s="7"/>
      <c r="Q44" s="7"/>
      <c r="R44" s="7"/>
      <c r="S44" s="7"/>
    </row>
    <row r="45" spans="1:19" ht="26.25" customHeight="1" x14ac:dyDescent="0.2">
      <c r="A45" s="7">
        <f>A41+1</f>
        <v>31</v>
      </c>
      <c r="B45" s="8" t="s">
        <v>65</v>
      </c>
      <c r="C45" s="9" t="s">
        <v>66</v>
      </c>
      <c r="D45" s="10">
        <v>1087144.03</v>
      </c>
      <c r="E45" s="10">
        <v>1087144.03</v>
      </c>
      <c r="F45" s="10">
        <v>1444281.55</v>
      </c>
      <c r="G45" s="32">
        <f t="shared" si="1"/>
        <v>132.8509847954553</v>
      </c>
      <c r="H45" s="10">
        <v>740000</v>
      </c>
      <c r="I45" s="10">
        <v>3631961</v>
      </c>
      <c r="J45" s="10">
        <v>3707495.11</v>
      </c>
      <c r="K45" s="32">
        <f>J45/I45*100</f>
        <v>102.07970597701903</v>
      </c>
      <c r="L45" s="10">
        <f t="shared" si="2"/>
        <v>1827144.03</v>
      </c>
      <c r="M45" s="10">
        <f t="shared" ref="M45:M76" si="6">E45+I45</f>
        <v>4719105.03</v>
      </c>
      <c r="N45" s="10">
        <f t="shared" si="4"/>
        <v>5151776.66</v>
      </c>
      <c r="O45" s="32">
        <f t="shared" si="5"/>
        <v>109.16851028424767</v>
      </c>
      <c r="P45" s="7"/>
      <c r="Q45" s="7"/>
      <c r="R45" s="7"/>
      <c r="S45" s="7"/>
    </row>
    <row r="46" spans="1:19" ht="26.25" customHeight="1" x14ac:dyDescent="0.2">
      <c r="A46" s="7">
        <f t="shared" si="0"/>
        <v>32</v>
      </c>
      <c r="B46" s="8" t="s">
        <v>67</v>
      </c>
      <c r="C46" s="9" t="s">
        <v>68</v>
      </c>
      <c r="D46" s="10">
        <v>1048795.03</v>
      </c>
      <c r="E46" s="10">
        <v>1048795.03</v>
      </c>
      <c r="F46" s="10">
        <v>1392558.69</v>
      </c>
      <c r="G46" s="32">
        <f t="shared" si="1"/>
        <v>132.77701077588057</v>
      </c>
      <c r="H46" s="10">
        <v>0</v>
      </c>
      <c r="I46" s="10">
        <v>0</v>
      </c>
      <c r="J46" s="10">
        <v>61303.360000000001</v>
      </c>
      <c r="K46" s="32">
        <v>0</v>
      </c>
      <c r="L46" s="10">
        <f t="shared" si="2"/>
        <v>1048795.03</v>
      </c>
      <c r="M46" s="10">
        <f t="shared" si="6"/>
        <v>1048795.03</v>
      </c>
      <c r="N46" s="10">
        <f t="shared" si="4"/>
        <v>1453862.05</v>
      </c>
      <c r="O46" s="32">
        <f t="shared" si="5"/>
        <v>138.62213382151515</v>
      </c>
      <c r="P46" s="7"/>
      <c r="Q46" s="7"/>
      <c r="R46" s="7"/>
      <c r="S46" s="7"/>
    </row>
    <row r="47" spans="1:19" ht="26.25" customHeight="1" x14ac:dyDescent="0.2">
      <c r="A47" s="7">
        <f t="shared" si="0"/>
        <v>33</v>
      </c>
      <c r="B47" s="8" t="s">
        <v>69</v>
      </c>
      <c r="C47" s="9" t="s">
        <v>70</v>
      </c>
      <c r="D47" s="10">
        <v>973819</v>
      </c>
      <c r="E47" s="10">
        <v>973819</v>
      </c>
      <c r="F47" s="10">
        <v>1317037.81</v>
      </c>
      <c r="G47" s="32">
        <f t="shared" si="1"/>
        <v>135.24462040687234</v>
      </c>
      <c r="H47" s="10">
        <v>0</v>
      </c>
      <c r="I47" s="10">
        <v>0</v>
      </c>
      <c r="J47" s="10">
        <v>0</v>
      </c>
      <c r="K47" s="32">
        <v>0</v>
      </c>
      <c r="L47" s="10">
        <f t="shared" si="2"/>
        <v>973819</v>
      </c>
      <c r="M47" s="10">
        <f t="shared" si="6"/>
        <v>973819</v>
      </c>
      <c r="N47" s="10">
        <f t="shared" si="4"/>
        <v>1317037.81</v>
      </c>
      <c r="O47" s="32">
        <f t="shared" si="5"/>
        <v>135.24462040687234</v>
      </c>
      <c r="P47" s="7"/>
      <c r="Q47" s="7"/>
      <c r="R47" s="7"/>
      <c r="S47" s="7"/>
    </row>
    <row r="48" spans="1:19" ht="23.25" customHeight="1" x14ac:dyDescent="0.2">
      <c r="A48" s="7">
        <f t="shared" si="0"/>
        <v>34</v>
      </c>
      <c r="B48" s="8" t="s">
        <v>71</v>
      </c>
      <c r="C48" s="9" t="s">
        <v>72</v>
      </c>
      <c r="D48" s="10">
        <v>74976.03</v>
      </c>
      <c r="E48" s="10">
        <v>74976.03</v>
      </c>
      <c r="F48" s="10">
        <v>75520.88</v>
      </c>
      <c r="G48" s="32">
        <f t="shared" si="1"/>
        <v>100.72669891964139</v>
      </c>
      <c r="H48" s="10">
        <v>0</v>
      </c>
      <c r="I48" s="10">
        <v>0</v>
      </c>
      <c r="J48" s="10">
        <v>0</v>
      </c>
      <c r="K48" s="32">
        <v>0</v>
      </c>
      <c r="L48" s="10">
        <f t="shared" si="2"/>
        <v>74976.03</v>
      </c>
      <c r="M48" s="10">
        <f t="shared" si="6"/>
        <v>74976.03</v>
      </c>
      <c r="N48" s="10">
        <f t="shared" si="4"/>
        <v>75520.88</v>
      </c>
      <c r="O48" s="32">
        <f t="shared" si="5"/>
        <v>100.72669891964139</v>
      </c>
      <c r="P48" s="7"/>
      <c r="Q48" s="7"/>
      <c r="R48" s="7"/>
      <c r="S48" s="7"/>
    </row>
    <row r="49" spans="1:19" ht="23.25" customHeight="1" x14ac:dyDescent="0.2">
      <c r="A49" s="7">
        <f t="shared" si="0"/>
        <v>35</v>
      </c>
      <c r="B49" s="8" t="s">
        <v>73</v>
      </c>
      <c r="C49" s="9" t="s">
        <v>74</v>
      </c>
      <c r="D49" s="10">
        <v>10976.03</v>
      </c>
      <c r="E49" s="10">
        <v>10976.03</v>
      </c>
      <c r="F49" s="10">
        <v>11520.88</v>
      </c>
      <c r="G49" s="32">
        <f t="shared" si="1"/>
        <v>104.96399882288949</v>
      </c>
      <c r="H49" s="10">
        <v>0</v>
      </c>
      <c r="I49" s="10">
        <v>0</v>
      </c>
      <c r="J49" s="10">
        <v>0</v>
      </c>
      <c r="K49" s="32">
        <v>0</v>
      </c>
      <c r="L49" s="10">
        <f t="shared" si="2"/>
        <v>10976.03</v>
      </c>
      <c r="M49" s="10">
        <f t="shared" si="6"/>
        <v>10976.03</v>
      </c>
      <c r="N49" s="10">
        <f t="shared" si="4"/>
        <v>11520.88</v>
      </c>
      <c r="O49" s="32">
        <f t="shared" si="5"/>
        <v>104.96399882288949</v>
      </c>
      <c r="P49" s="7"/>
      <c r="Q49" s="7"/>
      <c r="R49" s="7"/>
      <c r="S49" s="7"/>
    </row>
    <row r="50" spans="1:19" ht="26.25" customHeight="1" x14ac:dyDescent="0.2">
      <c r="A50" s="7">
        <f t="shared" si="0"/>
        <v>36</v>
      </c>
      <c r="B50" s="8" t="s">
        <v>75</v>
      </c>
      <c r="C50" s="9" t="s">
        <v>76</v>
      </c>
      <c r="D50" s="10">
        <v>64000</v>
      </c>
      <c r="E50" s="10">
        <v>64000</v>
      </c>
      <c r="F50" s="10">
        <v>64000</v>
      </c>
      <c r="G50" s="32">
        <f t="shared" si="1"/>
        <v>100</v>
      </c>
      <c r="H50" s="10">
        <v>0</v>
      </c>
      <c r="I50" s="10">
        <v>0</v>
      </c>
      <c r="J50" s="10">
        <v>0</v>
      </c>
      <c r="K50" s="32">
        <v>0</v>
      </c>
      <c r="L50" s="10">
        <f t="shared" si="2"/>
        <v>64000</v>
      </c>
      <c r="M50" s="10">
        <f t="shared" si="6"/>
        <v>64000</v>
      </c>
      <c r="N50" s="10">
        <f t="shared" si="4"/>
        <v>64000</v>
      </c>
      <c r="O50" s="32">
        <f t="shared" si="5"/>
        <v>100</v>
      </c>
      <c r="P50" s="7"/>
      <c r="Q50" s="7"/>
      <c r="R50" s="7"/>
      <c r="S50" s="7"/>
    </row>
    <row r="51" spans="1:19" ht="26.25" customHeight="1" x14ac:dyDescent="0.2">
      <c r="A51" s="7"/>
      <c r="B51" s="8" t="s">
        <v>144</v>
      </c>
      <c r="C51" s="9" t="s">
        <v>145</v>
      </c>
      <c r="D51" s="10">
        <v>0</v>
      </c>
      <c r="E51" s="10">
        <v>0</v>
      </c>
      <c r="F51" s="10">
        <v>0</v>
      </c>
      <c r="G51" s="32">
        <v>0</v>
      </c>
      <c r="H51" s="10">
        <v>0</v>
      </c>
      <c r="I51" s="10">
        <v>0</v>
      </c>
      <c r="J51" s="10">
        <v>61303.360000000001</v>
      </c>
      <c r="K51" s="32">
        <v>0</v>
      </c>
      <c r="L51" s="10">
        <f t="shared" si="2"/>
        <v>0</v>
      </c>
      <c r="M51" s="10">
        <f t="shared" si="6"/>
        <v>0</v>
      </c>
      <c r="N51" s="10">
        <f t="shared" si="4"/>
        <v>61303.360000000001</v>
      </c>
      <c r="O51" s="10">
        <f>G51+K51</f>
        <v>0</v>
      </c>
      <c r="P51" s="7"/>
      <c r="Q51" s="7"/>
      <c r="R51" s="7"/>
      <c r="S51" s="7"/>
    </row>
    <row r="52" spans="1:19" ht="26.25" customHeight="1" x14ac:dyDescent="0.2">
      <c r="A52" s="7">
        <f>A50+1</f>
        <v>37</v>
      </c>
      <c r="B52" s="8" t="s">
        <v>77</v>
      </c>
      <c r="C52" s="9" t="s">
        <v>78</v>
      </c>
      <c r="D52" s="10">
        <v>15819</v>
      </c>
      <c r="E52" s="10">
        <v>15819</v>
      </c>
      <c r="F52" s="10">
        <v>21201.85</v>
      </c>
      <c r="G52" s="32">
        <f t="shared" si="1"/>
        <v>134.02775143814401</v>
      </c>
      <c r="H52" s="10">
        <v>0</v>
      </c>
      <c r="I52" s="10">
        <v>0</v>
      </c>
      <c r="J52" s="10">
        <v>0</v>
      </c>
      <c r="K52" s="32">
        <v>0</v>
      </c>
      <c r="L52" s="10">
        <f t="shared" si="2"/>
        <v>15819</v>
      </c>
      <c r="M52" s="10">
        <f t="shared" si="6"/>
        <v>15819</v>
      </c>
      <c r="N52" s="10">
        <f t="shared" si="4"/>
        <v>21201.85</v>
      </c>
      <c r="O52" s="32">
        <f t="shared" si="5"/>
        <v>134.02775143814401</v>
      </c>
      <c r="P52" s="7"/>
      <c r="Q52" s="7"/>
      <c r="R52" s="7"/>
      <c r="S52" s="7"/>
    </row>
    <row r="53" spans="1:19" ht="26.25" customHeight="1" x14ac:dyDescent="0.2">
      <c r="A53" s="7">
        <f t="shared" si="0"/>
        <v>38</v>
      </c>
      <c r="B53" s="8" t="s">
        <v>79</v>
      </c>
      <c r="C53" s="9" t="s">
        <v>80</v>
      </c>
      <c r="D53" s="10">
        <v>13059</v>
      </c>
      <c r="E53" s="10">
        <v>13059</v>
      </c>
      <c r="F53" s="10">
        <v>15305.72</v>
      </c>
      <c r="G53" s="32">
        <f t="shared" si="1"/>
        <v>117.20438012098936</v>
      </c>
      <c r="H53" s="10">
        <v>0</v>
      </c>
      <c r="I53" s="10">
        <v>0</v>
      </c>
      <c r="J53" s="10">
        <v>0</v>
      </c>
      <c r="K53" s="32">
        <v>0</v>
      </c>
      <c r="L53" s="10">
        <f t="shared" si="2"/>
        <v>13059</v>
      </c>
      <c r="M53" s="10">
        <f t="shared" si="6"/>
        <v>13059</v>
      </c>
      <c r="N53" s="10">
        <f t="shared" si="4"/>
        <v>15305.72</v>
      </c>
      <c r="O53" s="32">
        <f t="shared" si="5"/>
        <v>117.20438012098936</v>
      </c>
      <c r="P53" s="7"/>
      <c r="Q53" s="7"/>
      <c r="R53" s="7"/>
      <c r="S53" s="7"/>
    </row>
    <row r="54" spans="1:19" ht="26.25" customHeight="1" x14ac:dyDescent="0.2">
      <c r="A54" s="7">
        <f t="shared" si="0"/>
        <v>39</v>
      </c>
      <c r="B54" s="8" t="s">
        <v>81</v>
      </c>
      <c r="C54" s="9" t="s">
        <v>82</v>
      </c>
      <c r="D54" s="10">
        <v>13059</v>
      </c>
      <c r="E54" s="10">
        <v>13059</v>
      </c>
      <c r="F54" s="10">
        <v>15305.72</v>
      </c>
      <c r="G54" s="32">
        <f t="shared" si="1"/>
        <v>117.20438012098936</v>
      </c>
      <c r="H54" s="10">
        <v>0</v>
      </c>
      <c r="I54" s="10">
        <v>0</v>
      </c>
      <c r="J54" s="10">
        <v>0</v>
      </c>
      <c r="K54" s="32">
        <v>0</v>
      </c>
      <c r="L54" s="10">
        <f t="shared" si="2"/>
        <v>13059</v>
      </c>
      <c r="M54" s="10">
        <f t="shared" si="6"/>
        <v>13059</v>
      </c>
      <c r="N54" s="10">
        <f t="shared" si="4"/>
        <v>15305.72</v>
      </c>
      <c r="O54" s="32">
        <f t="shared" si="5"/>
        <v>117.20438012098936</v>
      </c>
      <c r="P54" s="7"/>
      <c r="Q54" s="7"/>
      <c r="R54" s="7"/>
      <c r="S54" s="7"/>
    </row>
    <row r="55" spans="1:19" ht="26.25" customHeight="1" x14ac:dyDescent="0.2">
      <c r="A55" s="7">
        <f t="shared" si="0"/>
        <v>40</v>
      </c>
      <c r="B55" s="8" t="s">
        <v>83</v>
      </c>
      <c r="C55" s="9" t="s">
        <v>84</v>
      </c>
      <c r="D55" s="10">
        <v>2760</v>
      </c>
      <c r="E55" s="10">
        <v>2760</v>
      </c>
      <c r="F55" s="10">
        <v>2855.2</v>
      </c>
      <c r="G55" s="32">
        <f t="shared" si="1"/>
        <v>103.44927536231883</v>
      </c>
      <c r="H55" s="10">
        <v>0</v>
      </c>
      <c r="I55" s="10">
        <v>0</v>
      </c>
      <c r="J55" s="10">
        <v>0</v>
      </c>
      <c r="K55" s="32">
        <v>0</v>
      </c>
      <c r="L55" s="10">
        <f t="shared" si="2"/>
        <v>2760</v>
      </c>
      <c r="M55" s="10">
        <f t="shared" si="6"/>
        <v>2760</v>
      </c>
      <c r="N55" s="10">
        <f t="shared" si="4"/>
        <v>2855.2</v>
      </c>
      <c r="O55" s="32">
        <f t="shared" si="5"/>
        <v>103.44927536231883</v>
      </c>
      <c r="P55" s="7"/>
      <c r="Q55" s="7"/>
      <c r="R55" s="7"/>
      <c r="S55" s="7"/>
    </row>
    <row r="56" spans="1:19" ht="26.25" customHeight="1" x14ac:dyDescent="0.2">
      <c r="A56" s="7">
        <f t="shared" si="0"/>
        <v>41</v>
      </c>
      <c r="B56" s="8" t="s">
        <v>85</v>
      </c>
      <c r="C56" s="9" t="s">
        <v>86</v>
      </c>
      <c r="D56" s="10">
        <v>2760</v>
      </c>
      <c r="E56" s="10">
        <v>2760</v>
      </c>
      <c r="F56" s="10">
        <v>2855.2</v>
      </c>
      <c r="G56" s="32">
        <f t="shared" si="1"/>
        <v>103.44927536231883</v>
      </c>
      <c r="H56" s="10">
        <v>0</v>
      </c>
      <c r="I56" s="10">
        <v>0</v>
      </c>
      <c r="J56" s="10">
        <v>0</v>
      </c>
      <c r="K56" s="32">
        <v>0</v>
      </c>
      <c r="L56" s="10">
        <f t="shared" si="2"/>
        <v>2760</v>
      </c>
      <c r="M56" s="10">
        <f t="shared" si="6"/>
        <v>2760</v>
      </c>
      <c r="N56" s="10">
        <f t="shared" si="4"/>
        <v>2855.2</v>
      </c>
      <c r="O56" s="32">
        <f t="shared" si="5"/>
        <v>103.44927536231883</v>
      </c>
      <c r="P56" s="7"/>
      <c r="Q56" s="7"/>
      <c r="R56" s="7"/>
      <c r="S56" s="7"/>
    </row>
    <row r="57" spans="1:19" ht="26.25" customHeight="1" x14ac:dyDescent="0.2">
      <c r="A57" s="7">
        <f t="shared" si="0"/>
        <v>42</v>
      </c>
      <c r="B57" s="8" t="s">
        <v>87</v>
      </c>
      <c r="C57" s="9" t="s">
        <v>88</v>
      </c>
      <c r="D57" s="10">
        <v>0</v>
      </c>
      <c r="E57" s="10">
        <v>0</v>
      </c>
      <c r="F57" s="10">
        <v>3040.93</v>
      </c>
      <c r="G57" s="32">
        <v>0</v>
      </c>
      <c r="H57" s="10">
        <v>0</v>
      </c>
      <c r="I57" s="10">
        <v>0</v>
      </c>
      <c r="J57" s="10">
        <v>0</v>
      </c>
      <c r="K57" s="32">
        <v>0</v>
      </c>
      <c r="L57" s="10">
        <f t="shared" si="2"/>
        <v>0</v>
      </c>
      <c r="M57" s="10">
        <f t="shared" si="6"/>
        <v>0</v>
      </c>
      <c r="N57" s="10">
        <f t="shared" si="4"/>
        <v>3040.93</v>
      </c>
      <c r="O57" s="10">
        <f>G57+K57</f>
        <v>0</v>
      </c>
      <c r="P57" s="7"/>
      <c r="Q57" s="7"/>
      <c r="R57" s="7"/>
      <c r="S57" s="7"/>
    </row>
    <row r="58" spans="1:19" ht="26.25" customHeight="1" x14ac:dyDescent="0.2">
      <c r="A58" s="7">
        <f t="shared" si="0"/>
        <v>43</v>
      </c>
      <c r="B58" s="8" t="s">
        <v>89</v>
      </c>
      <c r="C58" s="9" t="s">
        <v>90</v>
      </c>
      <c r="D58" s="10">
        <v>22530</v>
      </c>
      <c r="E58" s="10">
        <v>22530</v>
      </c>
      <c r="F58" s="10">
        <v>30521.01</v>
      </c>
      <c r="G58" s="32">
        <f t="shared" si="1"/>
        <v>135.46830892143808</v>
      </c>
      <c r="H58" s="10">
        <v>0</v>
      </c>
      <c r="I58" s="10">
        <v>0</v>
      </c>
      <c r="J58" s="10">
        <v>343655.27</v>
      </c>
      <c r="K58" s="32">
        <v>0</v>
      </c>
      <c r="L58" s="10">
        <f t="shared" si="2"/>
        <v>22530</v>
      </c>
      <c r="M58" s="10">
        <f t="shared" si="6"/>
        <v>22530</v>
      </c>
      <c r="N58" s="10">
        <f t="shared" si="4"/>
        <v>374176.28</v>
      </c>
      <c r="O58" s="32">
        <f t="shared" si="5"/>
        <v>1660.791300488238</v>
      </c>
      <c r="P58" s="7"/>
      <c r="Q58" s="7"/>
      <c r="R58" s="7"/>
      <c r="S58" s="7"/>
    </row>
    <row r="59" spans="1:19" ht="26.25" customHeight="1" x14ac:dyDescent="0.2">
      <c r="A59" s="7">
        <f t="shared" si="0"/>
        <v>44</v>
      </c>
      <c r="B59" s="8" t="s">
        <v>91</v>
      </c>
      <c r="C59" s="9" t="s">
        <v>92</v>
      </c>
      <c r="D59" s="10">
        <v>22530</v>
      </c>
      <c r="E59" s="10">
        <v>22530</v>
      </c>
      <c r="F59" s="10">
        <v>30521.01</v>
      </c>
      <c r="G59" s="32">
        <f t="shared" si="1"/>
        <v>135.46830892143808</v>
      </c>
      <c r="H59" s="10">
        <v>0</v>
      </c>
      <c r="I59" s="10">
        <v>0</v>
      </c>
      <c r="J59" s="10">
        <v>49034.77</v>
      </c>
      <c r="K59" s="32">
        <v>0</v>
      </c>
      <c r="L59" s="10">
        <f t="shared" si="2"/>
        <v>22530</v>
      </c>
      <c r="M59" s="10">
        <f t="shared" si="6"/>
        <v>22530</v>
      </c>
      <c r="N59" s="10">
        <f t="shared" si="4"/>
        <v>79555.78</v>
      </c>
      <c r="O59" s="32">
        <f t="shared" si="5"/>
        <v>353.11043053706169</v>
      </c>
      <c r="P59" s="7"/>
      <c r="Q59" s="7"/>
      <c r="R59" s="7"/>
      <c r="S59" s="7"/>
    </row>
    <row r="60" spans="1:19" ht="26.25" customHeight="1" x14ac:dyDescent="0.2">
      <c r="A60" s="7">
        <f>A59+1</f>
        <v>45</v>
      </c>
      <c r="B60" s="8" t="s">
        <v>91</v>
      </c>
      <c r="C60" s="9" t="s">
        <v>93</v>
      </c>
      <c r="D60" s="10">
        <v>22530</v>
      </c>
      <c r="E60" s="10">
        <v>22530</v>
      </c>
      <c r="F60" s="10">
        <v>30521.01</v>
      </c>
      <c r="G60" s="32">
        <f t="shared" si="1"/>
        <v>135.46830892143808</v>
      </c>
      <c r="H60" s="10"/>
      <c r="I60" s="10"/>
      <c r="J60" s="10"/>
      <c r="K60" s="32">
        <v>0</v>
      </c>
      <c r="L60" s="10">
        <f t="shared" si="2"/>
        <v>22530</v>
      </c>
      <c r="M60" s="10">
        <f t="shared" si="6"/>
        <v>22530</v>
      </c>
      <c r="N60" s="10">
        <f t="shared" si="4"/>
        <v>30521.01</v>
      </c>
      <c r="O60" s="32">
        <f t="shared" si="5"/>
        <v>135.46830892143808</v>
      </c>
      <c r="P60" s="7"/>
      <c r="Q60" s="7"/>
      <c r="R60" s="7"/>
      <c r="S60" s="7"/>
    </row>
    <row r="61" spans="1:19" ht="26.25" customHeight="1" x14ac:dyDescent="0.2">
      <c r="A61" s="7"/>
      <c r="B61" s="8" t="s">
        <v>146</v>
      </c>
      <c r="C61" s="9" t="s">
        <v>147</v>
      </c>
      <c r="D61" s="10">
        <v>0</v>
      </c>
      <c r="E61" s="10">
        <v>0</v>
      </c>
      <c r="F61" s="10">
        <v>0</v>
      </c>
      <c r="G61" s="32">
        <v>0</v>
      </c>
      <c r="H61" s="10">
        <v>0</v>
      </c>
      <c r="I61" s="10">
        <v>0</v>
      </c>
      <c r="J61" s="10">
        <v>294620.5</v>
      </c>
      <c r="K61" s="32">
        <v>0</v>
      </c>
      <c r="L61" s="10">
        <f t="shared" si="2"/>
        <v>0</v>
      </c>
      <c r="M61" s="10">
        <f t="shared" si="6"/>
        <v>0</v>
      </c>
      <c r="N61" s="10">
        <f t="shared" si="4"/>
        <v>294620.5</v>
      </c>
      <c r="O61" s="10">
        <f>G61+K61</f>
        <v>0</v>
      </c>
      <c r="P61" s="7"/>
      <c r="Q61" s="7"/>
      <c r="R61" s="7"/>
      <c r="S61" s="7"/>
    </row>
    <row r="62" spans="1:19" ht="26.25" customHeight="1" x14ac:dyDescent="0.2">
      <c r="A62" s="7"/>
      <c r="B62" s="8" t="s">
        <v>148</v>
      </c>
      <c r="C62" s="9" t="s">
        <v>149</v>
      </c>
      <c r="D62" s="10">
        <v>0</v>
      </c>
      <c r="E62" s="10">
        <v>0</v>
      </c>
      <c r="F62" s="10">
        <v>0</v>
      </c>
      <c r="G62" s="32">
        <v>0</v>
      </c>
      <c r="H62" s="10">
        <v>740000</v>
      </c>
      <c r="I62" s="10">
        <v>3631961</v>
      </c>
      <c r="J62" s="10">
        <v>3302536.48</v>
      </c>
      <c r="K62" s="32">
        <f>J62/I62*100</f>
        <v>90.92984423566223</v>
      </c>
      <c r="L62" s="10">
        <f t="shared" si="2"/>
        <v>740000</v>
      </c>
      <c r="M62" s="10">
        <f t="shared" si="6"/>
        <v>3631961</v>
      </c>
      <c r="N62" s="10">
        <f t="shared" si="4"/>
        <v>3302536.48</v>
      </c>
      <c r="O62" s="32">
        <f t="shared" si="5"/>
        <v>90.92984423566223</v>
      </c>
      <c r="P62" s="7"/>
      <c r="Q62" s="7"/>
      <c r="R62" s="7"/>
      <c r="S62" s="7"/>
    </row>
    <row r="63" spans="1:19" ht="26.25" customHeight="1" x14ac:dyDescent="0.2">
      <c r="A63" s="7"/>
      <c r="B63" s="8" t="s">
        <v>150</v>
      </c>
      <c r="C63" s="9" t="s">
        <v>151</v>
      </c>
      <c r="D63" s="10">
        <v>0</v>
      </c>
      <c r="E63" s="10">
        <v>0</v>
      </c>
      <c r="F63" s="10">
        <v>0</v>
      </c>
      <c r="G63" s="32">
        <v>0</v>
      </c>
      <c r="H63" s="10">
        <v>740000</v>
      </c>
      <c r="I63" s="10">
        <v>740720</v>
      </c>
      <c r="J63" s="10">
        <v>411295.49</v>
      </c>
      <c r="K63" s="32">
        <f>J63/I63*100</f>
        <v>55.526445890484929</v>
      </c>
      <c r="L63" s="10">
        <f t="shared" si="2"/>
        <v>740000</v>
      </c>
      <c r="M63" s="10">
        <f t="shared" si="6"/>
        <v>740720</v>
      </c>
      <c r="N63" s="10">
        <f t="shared" si="4"/>
        <v>411295.49</v>
      </c>
      <c r="O63" s="32">
        <f t="shared" si="5"/>
        <v>55.526445890484929</v>
      </c>
      <c r="P63" s="7"/>
      <c r="Q63" s="7"/>
      <c r="R63" s="7"/>
      <c r="S63" s="7"/>
    </row>
    <row r="64" spans="1:19" ht="26.25" customHeight="1" x14ac:dyDescent="0.2">
      <c r="A64" s="7"/>
      <c r="B64" s="8" t="s">
        <v>152</v>
      </c>
      <c r="C64" s="9" t="s">
        <v>153</v>
      </c>
      <c r="D64" s="10">
        <v>0</v>
      </c>
      <c r="E64" s="10">
        <v>0</v>
      </c>
      <c r="F64" s="10">
        <v>0</v>
      </c>
      <c r="G64" s="32">
        <v>0</v>
      </c>
      <c r="H64" s="10">
        <v>678000</v>
      </c>
      <c r="I64" s="10">
        <v>678000</v>
      </c>
      <c r="J64" s="10">
        <v>308049.11</v>
      </c>
      <c r="K64" s="32">
        <f>J64/I64*100</f>
        <v>45.434971976401179</v>
      </c>
      <c r="L64" s="10">
        <f t="shared" si="2"/>
        <v>678000</v>
      </c>
      <c r="M64" s="10">
        <f t="shared" si="6"/>
        <v>678000</v>
      </c>
      <c r="N64" s="10">
        <f t="shared" si="4"/>
        <v>308049.11</v>
      </c>
      <c r="O64" s="32">
        <f t="shared" si="5"/>
        <v>45.434971976401179</v>
      </c>
      <c r="P64" s="7"/>
      <c r="Q64" s="7"/>
      <c r="R64" s="7"/>
      <c r="S64" s="7"/>
    </row>
    <row r="65" spans="1:19" ht="26.25" customHeight="1" x14ac:dyDescent="0.2">
      <c r="A65" s="7"/>
      <c r="B65" s="8" t="s">
        <v>154</v>
      </c>
      <c r="C65" s="9" t="s">
        <v>155</v>
      </c>
      <c r="D65" s="10">
        <v>0</v>
      </c>
      <c r="E65" s="10">
        <v>0</v>
      </c>
      <c r="F65" s="10">
        <v>0</v>
      </c>
      <c r="G65" s="32">
        <v>0</v>
      </c>
      <c r="H65" s="10">
        <v>0</v>
      </c>
      <c r="I65" s="10">
        <v>0</v>
      </c>
      <c r="J65" s="10">
        <v>22148.799999999999</v>
      </c>
      <c r="K65" s="32">
        <v>0</v>
      </c>
      <c r="L65" s="10">
        <f t="shared" si="2"/>
        <v>0</v>
      </c>
      <c r="M65" s="10">
        <f t="shared" si="6"/>
        <v>0</v>
      </c>
      <c r="N65" s="10">
        <f t="shared" si="4"/>
        <v>22148.799999999999</v>
      </c>
      <c r="O65" s="10">
        <f>G65+K65</f>
        <v>0</v>
      </c>
      <c r="P65" s="7"/>
      <c r="Q65" s="7"/>
      <c r="R65" s="7"/>
      <c r="S65" s="7"/>
    </row>
    <row r="66" spans="1:19" ht="26.25" customHeight="1" x14ac:dyDescent="0.2">
      <c r="A66" s="7"/>
      <c r="B66" s="8" t="s">
        <v>156</v>
      </c>
      <c r="C66" s="9" t="s">
        <v>157</v>
      </c>
      <c r="D66" s="10">
        <v>0</v>
      </c>
      <c r="E66" s="10">
        <v>0</v>
      </c>
      <c r="F66" s="10">
        <v>0</v>
      </c>
      <c r="G66" s="32">
        <v>0</v>
      </c>
      <c r="H66" s="10">
        <v>62000</v>
      </c>
      <c r="I66" s="10">
        <v>62000</v>
      </c>
      <c r="J66" s="10">
        <v>80377.58</v>
      </c>
      <c r="K66" s="32">
        <f>J66/I66*100</f>
        <v>129.64125806451614</v>
      </c>
      <c r="L66" s="10">
        <f t="shared" si="2"/>
        <v>62000</v>
      </c>
      <c r="M66" s="10">
        <f t="shared" si="6"/>
        <v>62000</v>
      </c>
      <c r="N66" s="10">
        <f t="shared" si="4"/>
        <v>80377.58</v>
      </c>
      <c r="O66" s="32">
        <f t="shared" si="5"/>
        <v>129.64125806451614</v>
      </c>
      <c r="P66" s="7"/>
      <c r="Q66" s="7"/>
      <c r="R66" s="7"/>
      <c r="S66" s="7"/>
    </row>
    <row r="67" spans="1:19" ht="26.25" customHeight="1" x14ac:dyDescent="0.2">
      <c r="A67" s="7"/>
      <c r="B67" s="8" t="s">
        <v>158</v>
      </c>
      <c r="C67" s="9" t="s">
        <v>159</v>
      </c>
      <c r="D67" s="10">
        <v>0</v>
      </c>
      <c r="E67" s="10">
        <v>0</v>
      </c>
      <c r="F67" s="10">
        <v>0</v>
      </c>
      <c r="G67" s="32">
        <v>0</v>
      </c>
      <c r="H67" s="10">
        <v>0</v>
      </c>
      <c r="I67" s="10">
        <v>720</v>
      </c>
      <c r="J67" s="10">
        <v>720</v>
      </c>
      <c r="K67" s="32">
        <f>J67/I67*100</f>
        <v>100</v>
      </c>
      <c r="L67" s="10">
        <f t="shared" si="2"/>
        <v>0</v>
      </c>
      <c r="M67" s="10">
        <f t="shared" si="6"/>
        <v>720</v>
      </c>
      <c r="N67" s="10">
        <f t="shared" si="4"/>
        <v>720</v>
      </c>
      <c r="O67" s="32">
        <f t="shared" si="5"/>
        <v>100</v>
      </c>
      <c r="P67" s="7"/>
      <c r="Q67" s="7"/>
      <c r="R67" s="7"/>
      <c r="S67" s="7"/>
    </row>
    <row r="68" spans="1:19" ht="26.25" customHeight="1" x14ac:dyDescent="0.2">
      <c r="A68" s="7"/>
      <c r="B68" s="8" t="s">
        <v>160</v>
      </c>
      <c r="C68" s="9" t="s">
        <v>161</v>
      </c>
      <c r="D68" s="10">
        <v>0</v>
      </c>
      <c r="E68" s="10">
        <v>0</v>
      </c>
      <c r="F68" s="10">
        <v>0</v>
      </c>
      <c r="G68" s="32">
        <v>0</v>
      </c>
      <c r="H68" s="10">
        <v>0</v>
      </c>
      <c r="I68" s="10">
        <v>2891241</v>
      </c>
      <c r="J68" s="10">
        <v>2891240.99</v>
      </c>
      <c r="K68" s="32">
        <f>J68/I68*100</f>
        <v>99.999999654127762</v>
      </c>
      <c r="L68" s="10">
        <f t="shared" si="2"/>
        <v>0</v>
      </c>
      <c r="M68" s="10">
        <f t="shared" si="6"/>
        <v>2891241</v>
      </c>
      <c r="N68" s="10">
        <f t="shared" si="4"/>
        <v>2891240.99</v>
      </c>
      <c r="O68" s="32">
        <f t="shared" si="5"/>
        <v>99.999999654127762</v>
      </c>
      <c r="P68" s="7"/>
      <c r="Q68" s="7"/>
      <c r="R68" s="7"/>
      <c r="S68" s="7"/>
    </row>
    <row r="69" spans="1:19" ht="26.25" customHeight="1" x14ac:dyDescent="0.2">
      <c r="A69" s="7"/>
      <c r="B69" s="8" t="s">
        <v>162</v>
      </c>
      <c r="C69" s="9" t="s">
        <v>163</v>
      </c>
      <c r="D69" s="10">
        <v>0</v>
      </c>
      <c r="E69" s="10">
        <v>0</v>
      </c>
      <c r="F69" s="10">
        <v>0</v>
      </c>
      <c r="G69" s="32">
        <v>0</v>
      </c>
      <c r="H69" s="10">
        <v>0</v>
      </c>
      <c r="I69" s="10">
        <v>2886016.14</v>
      </c>
      <c r="J69" s="10">
        <v>2886016.14</v>
      </c>
      <c r="K69" s="32">
        <f>J69/I69*100</f>
        <v>100</v>
      </c>
      <c r="L69" s="10">
        <f t="shared" si="2"/>
        <v>0</v>
      </c>
      <c r="M69" s="10">
        <f t="shared" si="6"/>
        <v>2886016.14</v>
      </c>
      <c r="N69" s="10">
        <f t="shared" si="4"/>
        <v>2886016.14</v>
      </c>
      <c r="O69" s="32">
        <f t="shared" si="5"/>
        <v>100</v>
      </c>
      <c r="P69" s="7"/>
      <c r="Q69" s="7"/>
      <c r="R69" s="7"/>
      <c r="S69" s="7"/>
    </row>
    <row r="70" spans="1:19" ht="26.25" customHeight="1" x14ac:dyDescent="0.2">
      <c r="A70" s="7"/>
      <c r="B70" s="8" t="s">
        <v>164</v>
      </c>
      <c r="C70" s="9" t="s">
        <v>165</v>
      </c>
      <c r="D70" s="10">
        <v>0</v>
      </c>
      <c r="E70" s="10">
        <v>0</v>
      </c>
      <c r="F70" s="10">
        <v>0</v>
      </c>
      <c r="G70" s="32">
        <v>0</v>
      </c>
      <c r="H70" s="10">
        <v>0</v>
      </c>
      <c r="I70" s="10">
        <v>5224.8599999999997</v>
      </c>
      <c r="J70" s="10">
        <v>5224.8500000000004</v>
      </c>
      <c r="K70" s="32">
        <f>J70/I70*100</f>
        <v>99.999808607311977</v>
      </c>
      <c r="L70" s="10">
        <f t="shared" si="2"/>
        <v>0</v>
      </c>
      <c r="M70" s="10">
        <f t="shared" si="6"/>
        <v>5224.8599999999997</v>
      </c>
      <c r="N70" s="10">
        <f t="shared" si="4"/>
        <v>5224.8500000000004</v>
      </c>
      <c r="O70" s="32">
        <f t="shared" si="5"/>
        <v>99.999808607311977</v>
      </c>
      <c r="P70" s="7"/>
      <c r="Q70" s="7"/>
      <c r="R70" s="7"/>
      <c r="S70" s="7"/>
    </row>
    <row r="71" spans="1:19" ht="26.25" customHeight="1" x14ac:dyDescent="0.2">
      <c r="A71" s="7"/>
      <c r="B71" s="8" t="s">
        <v>166</v>
      </c>
      <c r="C71" s="9" t="s">
        <v>167</v>
      </c>
      <c r="D71" s="10">
        <v>0</v>
      </c>
      <c r="E71" s="10">
        <v>0</v>
      </c>
      <c r="F71" s="10">
        <v>0</v>
      </c>
      <c r="G71" s="32">
        <v>0</v>
      </c>
      <c r="H71" s="10">
        <v>0</v>
      </c>
      <c r="I71" s="10">
        <v>0</v>
      </c>
      <c r="J71" s="10">
        <v>80381</v>
      </c>
      <c r="K71" s="32">
        <v>0</v>
      </c>
      <c r="L71" s="10">
        <f t="shared" si="2"/>
        <v>0</v>
      </c>
      <c r="M71" s="10">
        <f t="shared" si="6"/>
        <v>0</v>
      </c>
      <c r="N71" s="10">
        <f t="shared" si="4"/>
        <v>80381</v>
      </c>
      <c r="O71" s="10">
        <f t="shared" ref="O71:O76" si="7">G71+K71</f>
        <v>0</v>
      </c>
      <c r="P71" s="7"/>
      <c r="Q71" s="7"/>
      <c r="R71" s="7"/>
      <c r="S71" s="7"/>
    </row>
    <row r="72" spans="1:19" ht="26.25" customHeight="1" x14ac:dyDescent="0.2">
      <c r="A72" s="7"/>
      <c r="B72" s="8" t="s">
        <v>168</v>
      </c>
      <c r="C72" s="9" t="s">
        <v>169</v>
      </c>
      <c r="D72" s="10">
        <v>0</v>
      </c>
      <c r="E72" s="10">
        <v>0</v>
      </c>
      <c r="F72" s="10">
        <v>0</v>
      </c>
      <c r="G72" s="32">
        <v>0</v>
      </c>
      <c r="H72" s="10">
        <v>0</v>
      </c>
      <c r="I72" s="10">
        <v>0</v>
      </c>
      <c r="J72" s="10">
        <v>80381</v>
      </c>
      <c r="K72" s="32">
        <v>0</v>
      </c>
      <c r="L72" s="10">
        <f t="shared" si="2"/>
        <v>0</v>
      </c>
      <c r="M72" s="10">
        <f t="shared" si="6"/>
        <v>0</v>
      </c>
      <c r="N72" s="10">
        <f t="shared" si="4"/>
        <v>80381</v>
      </c>
      <c r="O72" s="10">
        <f t="shared" si="7"/>
        <v>0</v>
      </c>
      <c r="P72" s="7"/>
      <c r="Q72" s="7"/>
      <c r="R72" s="7"/>
      <c r="S72" s="7"/>
    </row>
    <row r="73" spans="1:19" ht="26.25" customHeight="1" x14ac:dyDescent="0.2">
      <c r="A73" s="7"/>
      <c r="B73" s="8" t="s">
        <v>170</v>
      </c>
      <c r="C73" s="9" t="s">
        <v>171</v>
      </c>
      <c r="D73" s="10">
        <v>0</v>
      </c>
      <c r="E73" s="10">
        <v>0</v>
      </c>
      <c r="F73" s="10">
        <v>0</v>
      </c>
      <c r="G73" s="32">
        <v>0</v>
      </c>
      <c r="H73" s="10">
        <v>0</v>
      </c>
      <c r="I73" s="10">
        <v>0</v>
      </c>
      <c r="J73" s="10">
        <v>80381</v>
      </c>
      <c r="K73" s="32">
        <v>0</v>
      </c>
      <c r="L73" s="10">
        <f t="shared" si="2"/>
        <v>0</v>
      </c>
      <c r="M73" s="10">
        <f t="shared" si="6"/>
        <v>0</v>
      </c>
      <c r="N73" s="10">
        <f t="shared" si="4"/>
        <v>80381</v>
      </c>
      <c r="O73" s="10">
        <f t="shared" si="7"/>
        <v>0</v>
      </c>
      <c r="P73" s="7"/>
      <c r="Q73" s="7"/>
      <c r="R73" s="7"/>
      <c r="S73" s="7"/>
    </row>
    <row r="74" spans="1:19" ht="26.25" customHeight="1" x14ac:dyDescent="0.2">
      <c r="A74" s="7"/>
      <c r="B74" s="8" t="s">
        <v>172</v>
      </c>
      <c r="C74" s="9" t="s">
        <v>173</v>
      </c>
      <c r="D74" s="10">
        <v>0</v>
      </c>
      <c r="E74" s="10">
        <v>0</v>
      </c>
      <c r="F74" s="10">
        <v>0</v>
      </c>
      <c r="G74" s="32">
        <v>0</v>
      </c>
      <c r="H74" s="10">
        <v>0</v>
      </c>
      <c r="I74" s="10">
        <v>0</v>
      </c>
      <c r="J74" s="10">
        <v>80381</v>
      </c>
      <c r="K74" s="32">
        <v>0</v>
      </c>
      <c r="L74" s="10">
        <f t="shared" si="2"/>
        <v>0</v>
      </c>
      <c r="M74" s="10">
        <f t="shared" si="6"/>
        <v>0</v>
      </c>
      <c r="N74" s="10">
        <f t="shared" si="4"/>
        <v>80381</v>
      </c>
      <c r="O74" s="10">
        <f t="shared" si="7"/>
        <v>0</v>
      </c>
      <c r="P74" s="7"/>
      <c r="Q74" s="7"/>
      <c r="R74" s="7"/>
      <c r="S74" s="7"/>
    </row>
    <row r="75" spans="1:19" ht="26.25" customHeight="1" x14ac:dyDescent="0.2">
      <c r="A75" s="7"/>
      <c r="B75" s="8" t="s">
        <v>174</v>
      </c>
      <c r="C75" s="9" t="s">
        <v>175</v>
      </c>
      <c r="D75" s="10">
        <v>0</v>
      </c>
      <c r="E75" s="10">
        <v>0</v>
      </c>
      <c r="F75" s="10">
        <v>0</v>
      </c>
      <c r="G75" s="32">
        <v>0</v>
      </c>
      <c r="H75" s="10">
        <v>0</v>
      </c>
      <c r="I75" s="10">
        <v>0</v>
      </c>
      <c r="J75" s="10">
        <v>2654.25</v>
      </c>
      <c r="K75" s="32">
        <v>0</v>
      </c>
      <c r="L75" s="10">
        <f t="shared" si="2"/>
        <v>0</v>
      </c>
      <c r="M75" s="10">
        <f t="shared" si="6"/>
        <v>0</v>
      </c>
      <c r="N75" s="10">
        <f t="shared" si="4"/>
        <v>2654.25</v>
      </c>
      <c r="O75" s="10">
        <f t="shared" si="7"/>
        <v>0</v>
      </c>
      <c r="P75" s="7"/>
      <c r="Q75" s="7"/>
      <c r="R75" s="7"/>
      <c r="S75" s="7"/>
    </row>
    <row r="76" spans="1:19" ht="39.75" customHeight="1" x14ac:dyDescent="0.2">
      <c r="A76" s="7"/>
      <c r="B76" s="8" t="s">
        <v>176</v>
      </c>
      <c r="C76" s="9" t="s">
        <v>177</v>
      </c>
      <c r="D76" s="10">
        <v>0</v>
      </c>
      <c r="E76" s="10">
        <v>0</v>
      </c>
      <c r="F76" s="10">
        <v>0</v>
      </c>
      <c r="G76" s="32">
        <v>0</v>
      </c>
      <c r="H76" s="10">
        <v>0</v>
      </c>
      <c r="I76" s="10">
        <v>0</v>
      </c>
      <c r="J76" s="10">
        <v>2654.25</v>
      </c>
      <c r="K76" s="32">
        <v>0</v>
      </c>
      <c r="L76" s="10">
        <f t="shared" si="2"/>
        <v>0</v>
      </c>
      <c r="M76" s="10">
        <f t="shared" si="6"/>
        <v>0</v>
      </c>
      <c r="N76" s="10">
        <f t="shared" si="4"/>
        <v>2654.25</v>
      </c>
      <c r="O76" s="10">
        <f t="shared" si="7"/>
        <v>0</v>
      </c>
      <c r="P76" s="7"/>
      <c r="Q76" s="7"/>
      <c r="R76" s="7"/>
      <c r="S76" s="7"/>
    </row>
    <row r="77" spans="1:19" ht="26.25" customHeight="1" x14ac:dyDescent="0.2">
      <c r="A77" s="7">
        <f>A60+1</f>
        <v>46</v>
      </c>
      <c r="B77" s="8" t="s">
        <v>94</v>
      </c>
      <c r="C77" s="9" t="s">
        <v>95</v>
      </c>
      <c r="D77" s="10">
        <v>104057073</v>
      </c>
      <c r="E77" s="10">
        <v>104057073</v>
      </c>
      <c r="F77" s="10">
        <v>131530973.40000001</v>
      </c>
      <c r="G77" s="32">
        <f t="shared" ref="G77:G93" si="8">F77/D77*100</f>
        <v>126.4027226673962</v>
      </c>
      <c r="H77" s="10">
        <v>841691</v>
      </c>
      <c r="I77" s="10">
        <v>3631961</v>
      </c>
      <c r="J77" s="10">
        <v>3892264.4</v>
      </c>
      <c r="K77" s="32">
        <f>J77/I77*100</f>
        <v>107.1670207912475</v>
      </c>
      <c r="L77" s="10">
        <f t="shared" ref="L77:L93" si="9">D77+H77</f>
        <v>104898764</v>
      </c>
      <c r="M77" s="10">
        <f t="shared" ref="M77:M93" si="10">E77+I77</f>
        <v>107689034</v>
      </c>
      <c r="N77" s="10">
        <f t="shared" ref="N77:N93" si="11">F77+J77</f>
        <v>135423237.80000001</v>
      </c>
      <c r="O77" s="32">
        <f t="shared" ref="O77:O93" si="12">N77/M77*100</f>
        <v>125.75397212681843</v>
      </c>
      <c r="P77" s="7"/>
      <c r="Q77" s="7"/>
      <c r="R77" s="7"/>
      <c r="S77" s="7"/>
    </row>
    <row r="78" spans="1:19" ht="26.25" customHeight="1" x14ac:dyDescent="0.2">
      <c r="A78" s="7">
        <f t="shared" si="0"/>
        <v>47</v>
      </c>
      <c r="B78" s="8" t="s">
        <v>96</v>
      </c>
      <c r="C78" s="9" t="s">
        <v>97</v>
      </c>
      <c r="D78" s="10">
        <v>25093800</v>
      </c>
      <c r="E78" s="10">
        <v>25093800</v>
      </c>
      <c r="F78" s="10">
        <v>25093800</v>
      </c>
      <c r="G78" s="32">
        <f t="shared" si="8"/>
        <v>100</v>
      </c>
      <c r="H78" s="10">
        <v>0</v>
      </c>
      <c r="I78" s="10">
        <v>0</v>
      </c>
      <c r="J78" s="10">
        <v>0</v>
      </c>
      <c r="K78" s="32">
        <v>0</v>
      </c>
      <c r="L78" s="10">
        <f t="shared" si="9"/>
        <v>25093800</v>
      </c>
      <c r="M78" s="10">
        <f t="shared" si="10"/>
        <v>25093800</v>
      </c>
      <c r="N78" s="10">
        <f t="shared" si="11"/>
        <v>25093800</v>
      </c>
      <c r="O78" s="32">
        <f t="shared" si="12"/>
        <v>100</v>
      </c>
      <c r="P78" s="7"/>
      <c r="Q78" s="7"/>
      <c r="R78" s="7"/>
      <c r="S78" s="7"/>
    </row>
    <row r="79" spans="1:19" ht="26.25" customHeight="1" x14ac:dyDescent="0.2">
      <c r="A79" s="7">
        <f t="shared" si="0"/>
        <v>48</v>
      </c>
      <c r="B79" s="8" t="s">
        <v>98</v>
      </c>
      <c r="C79" s="9" t="s">
        <v>99</v>
      </c>
      <c r="D79" s="10">
        <v>25093800</v>
      </c>
      <c r="E79" s="10">
        <v>25093800</v>
      </c>
      <c r="F79" s="10">
        <v>25093800</v>
      </c>
      <c r="G79" s="32">
        <f t="shared" si="8"/>
        <v>100</v>
      </c>
      <c r="H79" s="10">
        <v>0</v>
      </c>
      <c r="I79" s="10">
        <v>0</v>
      </c>
      <c r="J79" s="10">
        <v>0</v>
      </c>
      <c r="K79" s="32">
        <v>0</v>
      </c>
      <c r="L79" s="10">
        <f t="shared" si="9"/>
        <v>25093800</v>
      </c>
      <c r="M79" s="10">
        <f t="shared" si="10"/>
        <v>25093800</v>
      </c>
      <c r="N79" s="10">
        <f t="shared" si="11"/>
        <v>25093800</v>
      </c>
      <c r="O79" s="32">
        <f t="shared" si="12"/>
        <v>100</v>
      </c>
      <c r="P79" s="7"/>
      <c r="Q79" s="7"/>
      <c r="R79" s="7"/>
      <c r="S79" s="7"/>
    </row>
    <row r="80" spans="1:19" ht="26.25" customHeight="1" x14ac:dyDescent="0.2">
      <c r="A80" s="7">
        <f t="shared" si="0"/>
        <v>49</v>
      </c>
      <c r="B80" s="8" t="s">
        <v>100</v>
      </c>
      <c r="C80" s="9" t="s">
        <v>101</v>
      </c>
      <c r="D80" s="10">
        <v>25093800</v>
      </c>
      <c r="E80" s="10">
        <v>25093800</v>
      </c>
      <c r="F80" s="10">
        <v>25093800</v>
      </c>
      <c r="G80" s="32">
        <f t="shared" si="8"/>
        <v>100</v>
      </c>
      <c r="H80" s="10">
        <v>0</v>
      </c>
      <c r="I80" s="10">
        <v>0</v>
      </c>
      <c r="J80" s="10">
        <v>0</v>
      </c>
      <c r="K80" s="32">
        <v>0</v>
      </c>
      <c r="L80" s="10">
        <f t="shared" si="9"/>
        <v>25093800</v>
      </c>
      <c r="M80" s="10">
        <f t="shared" si="10"/>
        <v>25093800</v>
      </c>
      <c r="N80" s="10">
        <f t="shared" si="11"/>
        <v>25093800</v>
      </c>
      <c r="O80" s="32">
        <f t="shared" si="12"/>
        <v>100</v>
      </c>
      <c r="P80" s="7"/>
      <c r="Q80" s="7"/>
      <c r="R80" s="7"/>
      <c r="S80" s="7"/>
    </row>
    <row r="81" spans="1:19" ht="38.25" x14ac:dyDescent="0.2">
      <c r="A81" s="7">
        <f t="shared" si="0"/>
        <v>50</v>
      </c>
      <c r="B81" s="8" t="s">
        <v>102</v>
      </c>
      <c r="C81" s="9" t="s">
        <v>103</v>
      </c>
      <c r="D81" s="10">
        <v>2506500</v>
      </c>
      <c r="E81" s="10">
        <v>2506500</v>
      </c>
      <c r="F81" s="10">
        <v>2506500</v>
      </c>
      <c r="G81" s="32">
        <f t="shared" si="8"/>
        <v>100</v>
      </c>
      <c r="H81" s="10">
        <v>0</v>
      </c>
      <c r="I81" s="10">
        <v>0</v>
      </c>
      <c r="J81" s="10">
        <v>0</v>
      </c>
      <c r="K81" s="32">
        <v>0</v>
      </c>
      <c r="L81" s="10">
        <f t="shared" si="9"/>
        <v>2506500</v>
      </c>
      <c r="M81" s="10">
        <f t="shared" si="10"/>
        <v>2506500</v>
      </c>
      <c r="N81" s="10">
        <f t="shared" si="11"/>
        <v>2506500</v>
      </c>
      <c r="O81" s="32">
        <f t="shared" si="12"/>
        <v>100</v>
      </c>
      <c r="P81" s="7"/>
      <c r="Q81" s="7"/>
      <c r="R81" s="7"/>
      <c r="S81" s="7"/>
    </row>
    <row r="82" spans="1:19" ht="25.5" x14ac:dyDescent="0.2">
      <c r="A82" s="7">
        <f t="shared" si="0"/>
        <v>51</v>
      </c>
      <c r="B82" s="8" t="s">
        <v>104</v>
      </c>
      <c r="C82" s="9" t="s">
        <v>105</v>
      </c>
      <c r="D82" s="10">
        <v>16790700</v>
      </c>
      <c r="E82" s="10">
        <v>16790700</v>
      </c>
      <c r="F82" s="10">
        <v>16790700</v>
      </c>
      <c r="G82" s="32">
        <f t="shared" si="8"/>
        <v>100</v>
      </c>
      <c r="H82" s="10">
        <v>0</v>
      </c>
      <c r="I82" s="10">
        <v>0</v>
      </c>
      <c r="J82" s="10">
        <v>0</v>
      </c>
      <c r="K82" s="32">
        <v>0</v>
      </c>
      <c r="L82" s="10">
        <f t="shared" si="9"/>
        <v>16790700</v>
      </c>
      <c r="M82" s="10">
        <f t="shared" si="10"/>
        <v>16790700</v>
      </c>
      <c r="N82" s="10">
        <f t="shared" si="11"/>
        <v>16790700</v>
      </c>
      <c r="O82" s="32">
        <f t="shared" si="12"/>
        <v>100</v>
      </c>
      <c r="P82" s="7"/>
      <c r="Q82" s="7"/>
      <c r="R82" s="7"/>
      <c r="S82" s="7"/>
    </row>
    <row r="83" spans="1:19" ht="25.5" x14ac:dyDescent="0.2">
      <c r="A83" s="7">
        <f t="shared" si="0"/>
        <v>52</v>
      </c>
      <c r="B83" s="8" t="s">
        <v>106</v>
      </c>
      <c r="C83" s="9" t="s">
        <v>107</v>
      </c>
      <c r="D83" s="10">
        <v>5796600</v>
      </c>
      <c r="E83" s="10">
        <v>5796600</v>
      </c>
      <c r="F83" s="10">
        <v>5796600</v>
      </c>
      <c r="G83" s="32">
        <f t="shared" si="8"/>
        <v>100</v>
      </c>
      <c r="H83" s="10">
        <v>0</v>
      </c>
      <c r="I83" s="10">
        <v>0</v>
      </c>
      <c r="J83" s="10">
        <v>0</v>
      </c>
      <c r="K83" s="32">
        <v>0</v>
      </c>
      <c r="L83" s="10">
        <f t="shared" si="9"/>
        <v>5796600</v>
      </c>
      <c r="M83" s="10">
        <f t="shared" si="10"/>
        <v>5796600</v>
      </c>
      <c r="N83" s="10">
        <f t="shared" si="11"/>
        <v>5796600</v>
      </c>
      <c r="O83" s="32">
        <f t="shared" si="12"/>
        <v>100</v>
      </c>
      <c r="P83" s="7"/>
      <c r="Q83" s="7"/>
      <c r="R83" s="7"/>
      <c r="S83" s="7"/>
    </row>
    <row r="84" spans="1:19" ht="25.5" x14ac:dyDescent="0.2">
      <c r="A84" s="7">
        <f t="shared" si="0"/>
        <v>53</v>
      </c>
      <c r="B84" s="8" t="s">
        <v>108</v>
      </c>
      <c r="C84" s="9" t="s">
        <v>109</v>
      </c>
      <c r="D84" s="10">
        <v>129150873</v>
      </c>
      <c r="E84" s="10">
        <v>129150873</v>
      </c>
      <c r="F84" s="10">
        <v>156624773.40000001</v>
      </c>
      <c r="G84" s="32">
        <f t="shared" si="8"/>
        <v>121.27271752936583</v>
      </c>
      <c r="H84" s="10">
        <v>841691</v>
      </c>
      <c r="I84" s="10">
        <v>3631961</v>
      </c>
      <c r="J84" s="10">
        <v>3892264.4</v>
      </c>
      <c r="K84" s="32">
        <f>J84/I84*100</f>
        <v>107.1670207912475</v>
      </c>
      <c r="L84" s="10">
        <f t="shared" si="9"/>
        <v>129992564</v>
      </c>
      <c r="M84" s="10">
        <f t="shared" si="10"/>
        <v>132782834</v>
      </c>
      <c r="N84" s="10">
        <f t="shared" si="11"/>
        <v>160517037.80000001</v>
      </c>
      <c r="O84" s="32">
        <f t="shared" si="12"/>
        <v>120.88688949054966</v>
      </c>
      <c r="P84" s="7"/>
      <c r="Q84" s="7"/>
      <c r="R84" s="7"/>
      <c r="S84" s="7"/>
    </row>
    <row r="85" spans="1:19" ht="22.5" customHeight="1" x14ac:dyDescent="0.2">
      <c r="A85" s="7">
        <f t="shared" si="0"/>
        <v>54</v>
      </c>
      <c r="B85" s="8" t="s">
        <v>110</v>
      </c>
      <c r="C85" s="9" t="s">
        <v>111</v>
      </c>
      <c r="D85" s="10">
        <v>2343100</v>
      </c>
      <c r="E85" s="10">
        <v>2343100</v>
      </c>
      <c r="F85" s="10">
        <v>2343100</v>
      </c>
      <c r="G85" s="32">
        <f t="shared" si="8"/>
        <v>100</v>
      </c>
      <c r="H85" s="10">
        <v>0</v>
      </c>
      <c r="I85" s="10">
        <v>0</v>
      </c>
      <c r="J85" s="10">
        <v>0</v>
      </c>
      <c r="K85" s="32">
        <v>0</v>
      </c>
      <c r="L85" s="10">
        <f t="shared" si="9"/>
        <v>2343100</v>
      </c>
      <c r="M85" s="10">
        <f t="shared" si="10"/>
        <v>2343100</v>
      </c>
      <c r="N85" s="10">
        <f t="shared" si="11"/>
        <v>2343100</v>
      </c>
      <c r="O85" s="32">
        <f t="shared" si="12"/>
        <v>100</v>
      </c>
      <c r="P85" s="7"/>
      <c r="Q85" s="7"/>
      <c r="R85" s="7"/>
      <c r="S85" s="7"/>
    </row>
    <row r="86" spans="1:19" ht="51" x14ac:dyDescent="0.2">
      <c r="A86" s="7">
        <f t="shared" si="0"/>
        <v>55</v>
      </c>
      <c r="B86" s="8" t="s">
        <v>112</v>
      </c>
      <c r="C86" s="9" t="s">
        <v>113</v>
      </c>
      <c r="D86" s="10">
        <v>2343100</v>
      </c>
      <c r="E86" s="10">
        <v>2343100</v>
      </c>
      <c r="F86" s="10">
        <v>2343100</v>
      </c>
      <c r="G86" s="32">
        <f t="shared" si="8"/>
        <v>100</v>
      </c>
      <c r="H86" s="10">
        <v>0</v>
      </c>
      <c r="I86" s="10">
        <v>0</v>
      </c>
      <c r="J86" s="10">
        <v>0</v>
      </c>
      <c r="K86" s="32">
        <v>0</v>
      </c>
      <c r="L86" s="10">
        <f t="shared" si="9"/>
        <v>2343100</v>
      </c>
      <c r="M86" s="10">
        <f t="shared" si="10"/>
        <v>2343100</v>
      </c>
      <c r="N86" s="10">
        <f t="shared" si="11"/>
        <v>2343100</v>
      </c>
      <c r="O86" s="32">
        <f t="shared" si="12"/>
        <v>100</v>
      </c>
      <c r="P86" s="7"/>
      <c r="Q86" s="7"/>
      <c r="R86" s="7"/>
      <c r="S86" s="7"/>
    </row>
    <row r="87" spans="1:19" x14ac:dyDescent="0.2">
      <c r="A87" s="7">
        <f t="shared" si="0"/>
        <v>56</v>
      </c>
      <c r="B87" s="8" t="s">
        <v>114</v>
      </c>
      <c r="C87" s="9" t="s">
        <v>115</v>
      </c>
      <c r="D87" s="10">
        <v>2245318</v>
      </c>
      <c r="E87" s="10">
        <v>2245318</v>
      </c>
      <c r="F87" s="10">
        <v>2140073.39</v>
      </c>
      <c r="G87" s="32">
        <f t="shared" si="8"/>
        <v>95.31270804402763</v>
      </c>
      <c r="H87" s="10">
        <v>0</v>
      </c>
      <c r="I87" s="10">
        <v>0</v>
      </c>
      <c r="J87" s="10">
        <v>0</v>
      </c>
      <c r="K87" s="32">
        <v>0</v>
      </c>
      <c r="L87" s="10">
        <f t="shared" si="9"/>
        <v>2245318</v>
      </c>
      <c r="M87" s="10">
        <f t="shared" si="10"/>
        <v>2245318</v>
      </c>
      <c r="N87" s="10">
        <f t="shared" si="11"/>
        <v>2140073.39</v>
      </c>
      <c r="O87" s="32">
        <f t="shared" si="12"/>
        <v>95.31270804402763</v>
      </c>
      <c r="P87" s="7"/>
      <c r="Q87" s="7"/>
      <c r="R87" s="7"/>
      <c r="S87" s="7"/>
    </row>
    <row r="88" spans="1:19" ht="63.75" x14ac:dyDescent="0.2">
      <c r="A88" s="7">
        <f t="shared" si="0"/>
        <v>57</v>
      </c>
      <c r="B88" s="8" t="s">
        <v>116</v>
      </c>
      <c r="C88" s="9" t="s">
        <v>117</v>
      </c>
      <c r="D88" s="10">
        <v>875000</v>
      </c>
      <c r="E88" s="10">
        <v>875000</v>
      </c>
      <c r="F88" s="10">
        <v>875000</v>
      </c>
      <c r="G88" s="32">
        <f t="shared" si="8"/>
        <v>100</v>
      </c>
      <c r="H88" s="10">
        <v>0</v>
      </c>
      <c r="I88" s="10">
        <v>0</v>
      </c>
      <c r="J88" s="10">
        <v>0</v>
      </c>
      <c r="K88" s="32">
        <v>0</v>
      </c>
      <c r="L88" s="10">
        <f t="shared" si="9"/>
        <v>875000</v>
      </c>
      <c r="M88" s="10">
        <f t="shared" si="10"/>
        <v>875000</v>
      </c>
      <c r="N88" s="10">
        <f t="shared" si="11"/>
        <v>875000</v>
      </c>
      <c r="O88" s="32">
        <f t="shared" si="12"/>
        <v>100</v>
      </c>
      <c r="P88" s="7"/>
      <c r="Q88" s="7"/>
      <c r="R88" s="7"/>
      <c r="S88" s="7"/>
    </row>
    <row r="89" spans="1:19" ht="38.25" x14ac:dyDescent="0.2">
      <c r="A89" s="7">
        <f t="shared" si="0"/>
        <v>58</v>
      </c>
      <c r="B89" s="8" t="s">
        <v>118</v>
      </c>
      <c r="C89" s="9" t="s">
        <v>119</v>
      </c>
      <c r="D89" s="10">
        <v>51503</v>
      </c>
      <c r="E89" s="10">
        <v>51503</v>
      </c>
      <c r="F89" s="10">
        <v>51503</v>
      </c>
      <c r="G89" s="32">
        <f t="shared" si="8"/>
        <v>100</v>
      </c>
      <c r="H89" s="10">
        <v>0</v>
      </c>
      <c r="I89" s="10">
        <v>0</v>
      </c>
      <c r="J89" s="10">
        <v>0</v>
      </c>
      <c r="K89" s="32">
        <v>0</v>
      </c>
      <c r="L89" s="10">
        <f t="shared" si="9"/>
        <v>51503</v>
      </c>
      <c r="M89" s="10">
        <f t="shared" si="10"/>
        <v>51503</v>
      </c>
      <c r="N89" s="10">
        <f t="shared" si="11"/>
        <v>51503</v>
      </c>
      <c r="O89" s="32">
        <f t="shared" si="12"/>
        <v>100</v>
      </c>
      <c r="P89" s="7"/>
      <c r="Q89" s="7"/>
      <c r="R89" s="7"/>
      <c r="S89" s="7"/>
    </row>
    <row r="90" spans="1:19" ht="42" customHeight="1" x14ac:dyDescent="0.2">
      <c r="A90" s="7">
        <f t="shared" si="0"/>
        <v>59</v>
      </c>
      <c r="B90" s="8" t="s">
        <v>120</v>
      </c>
      <c r="C90" s="9" t="s">
        <v>121</v>
      </c>
      <c r="D90" s="10">
        <v>75861</v>
      </c>
      <c r="E90" s="10">
        <v>75861</v>
      </c>
      <c r="F90" s="10">
        <v>75506.39</v>
      </c>
      <c r="G90" s="32">
        <f t="shared" si="8"/>
        <v>99.532552958700776</v>
      </c>
      <c r="H90" s="10">
        <v>0</v>
      </c>
      <c r="I90" s="10">
        <v>0</v>
      </c>
      <c r="J90" s="10">
        <v>0</v>
      </c>
      <c r="K90" s="32">
        <v>0</v>
      </c>
      <c r="L90" s="10">
        <f t="shared" si="9"/>
        <v>75861</v>
      </c>
      <c r="M90" s="10">
        <f t="shared" si="10"/>
        <v>75861</v>
      </c>
      <c r="N90" s="10">
        <f t="shared" si="11"/>
        <v>75506.39</v>
      </c>
      <c r="O90" s="32">
        <f t="shared" si="12"/>
        <v>99.532552958700776</v>
      </c>
      <c r="P90" s="7"/>
      <c r="Q90" s="7"/>
      <c r="R90" s="7"/>
      <c r="S90" s="7"/>
    </row>
    <row r="91" spans="1:19" ht="51" x14ac:dyDescent="0.2">
      <c r="A91" s="7">
        <f t="shared" si="0"/>
        <v>60</v>
      </c>
      <c r="B91" s="8" t="s">
        <v>122</v>
      </c>
      <c r="C91" s="9" t="s">
        <v>123</v>
      </c>
      <c r="D91" s="10">
        <v>327354</v>
      </c>
      <c r="E91" s="10">
        <v>327354</v>
      </c>
      <c r="F91" s="10">
        <v>323414</v>
      </c>
      <c r="G91" s="32">
        <f t="shared" si="8"/>
        <v>98.796410002627127</v>
      </c>
      <c r="H91" s="10">
        <v>0</v>
      </c>
      <c r="I91" s="10">
        <v>0</v>
      </c>
      <c r="J91" s="10">
        <v>0</v>
      </c>
      <c r="K91" s="32">
        <v>0</v>
      </c>
      <c r="L91" s="10">
        <f t="shared" si="9"/>
        <v>327354</v>
      </c>
      <c r="M91" s="10">
        <f t="shared" si="10"/>
        <v>327354</v>
      </c>
      <c r="N91" s="10">
        <f t="shared" si="11"/>
        <v>323414</v>
      </c>
      <c r="O91" s="32">
        <f t="shared" si="12"/>
        <v>98.796410002627127</v>
      </c>
      <c r="P91" s="7"/>
      <c r="Q91" s="7"/>
      <c r="R91" s="7"/>
      <c r="S91" s="7"/>
    </row>
    <row r="92" spans="1:19" ht="26.25" customHeight="1" x14ac:dyDescent="0.2">
      <c r="A92" s="7">
        <f t="shared" si="0"/>
        <v>61</v>
      </c>
      <c r="B92" s="8" t="s">
        <v>124</v>
      </c>
      <c r="C92" s="9" t="s">
        <v>125</v>
      </c>
      <c r="D92" s="10">
        <v>915600</v>
      </c>
      <c r="E92" s="10">
        <v>915600</v>
      </c>
      <c r="F92" s="10">
        <v>814650</v>
      </c>
      <c r="G92" s="32">
        <f t="shared" si="8"/>
        <v>88.974442988204459</v>
      </c>
      <c r="H92" s="10">
        <v>0</v>
      </c>
      <c r="I92" s="10">
        <v>0</v>
      </c>
      <c r="J92" s="10">
        <v>0</v>
      </c>
      <c r="K92" s="32">
        <v>0</v>
      </c>
      <c r="L92" s="10">
        <f t="shared" si="9"/>
        <v>915600</v>
      </c>
      <c r="M92" s="10">
        <f t="shared" si="10"/>
        <v>915600</v>
      </c>
      <c r="N92" s="10">
        <f t="shared" si="11"/>
        <v>814650</v>
      </c>
      <c r="O92" s="32">
        <f t="shared" si="12"/>
        <v>88.974442988204459</v>
      </c>
      <c r="P92" s="7"/>
      <c r="Q92" s="7"/>
      <c r="R92" s="7"/>
      <c r="S92" s="7"/>
    </row>
    <row r="93" spans="1:19" ht="26.25" customHeight="1" x14ac:dyDescent="0.2">
      <c r="A93" s="7">
        <f t="shared" si="0"/>
        <v>62</v>
      </c>
      <c r="B93" s="8" t="s">
        <v>126</v>
      </c>
      <c r="C93" s="9" t="s">
        <v>127</v>
      </c>
      <c r="D93" s="10">
        <v>133739291</v>
      </c>
      <c r="E93" s="10">
        <v>133739291</v>
      </c>
      <c r="F93" s="10">
        <v>161107946.78999999</v>
      </c>
      <c r="G93" s="32">
        <f t="shared" si="8"/>
        <v>120.46418489686775</v>
      </c>
      <c r="H93" s="10">
        <v>841691</v>
      </c>
      <c r="I93" s="10">
        <v>3631961</v>
      </c>
      <c r="J93" s="10">
        <v>3892264.4</v>
      </c>
      <c r="K93" s="32">
        <f>J93/I93*100</f>
        <v>107.1670207912475</v>
      </c>
      <c r="L93" s="10">
        <f t="shared" si="9"/>
        <v>134580982</v>
      </c>
      <c r="M93" s="10">
        <f t="shared" si="10"/>
        <v>137371252</v>
      </c>
      <c r="N93" s="10">
        <f t="shared" si="11"/>
        <v>165000211.19</v>
      </c>
      <c r="O93" s="32">
        <f t="shared" si="12"/>
        <v>120.11262093614754</v>
      </c>
      <c r="P93" s="7"/>
      <c r="Q93" s="7"/>
      <c r="R93" s="7"/>
      <c r="S93" s="7"/>
    </row>
    <row r="94" spans="1:19" ht="15.75" x14ac:dyDescent="0.2">
      <c r="B94" s="11"/>
      <c r="C94" s="12"/>
      <c r="D94" s="13"/>
      <c r="E94" s="13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9" ht="15.75" x14ac:dyDescent="0.2">
      <c r="B95" s="11"/>
      <c r="C95" s="12"/>
      <c r="D95" s="13"/>
      <c r="E95" s="13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9" ht="15.75" customHeight="1" x14ac:dyDescent="0.25">
      <c r="A96" s="15"/>
      <c r="B96" s="39" t="s">
        <v>128</v>
      </c>
      <c r="C96" s="39"/>
      <c r="D96" s="39"/>
      <c r="E96" s="39"/>
      <c r="F96" s="39"/>
      <c r="G96" s="39"/>
      <c r="H96" s="41"/>
      <c r="I96" s="41"/>
      <c r="J96" s="41"/>
      <c r="K96" s="33" t="s">
        <v>129</v>
      </c>
      <c r="L96" s="34"/>
      <c r="M96" s="16"/>
      <c r="N96" s="15"/>
      <c r="O96" s="1"/>
    </row>
    <row r="97" spans="1:15" x14ac:dyDescent="0.2">
      <c r="A97" s="15"/>
      <c r="B97" s="17"/>
      <c r="C97" s="17"/>
      <c r="D97" s="17"/>
      <c r="E97" s="17"/>
      <c r="F97" s="17"/>
      <c r="G97" s="18"/>
      <c r="H97" s="40" t="s">
        <v>5</v>
      </c>
      <c r="I97" s="40"/>
      <c r="J97" s="40"/>
      <c r="K97" s="19"/>
      <c r="L97" s="19"/>
      <c r="M97" s="19"/>
      <c r="N97" s="15"/>
      <c r="O97" s="1"/>
    </row>
    <row r="98" spans="1:15" ht="18.75" x14ac:dyDescent="0.3">
      <c r="A98" s="15"/>
      <c r="B98" s="20"/>
      <c r="C98" s="21"/>
      <c r="D98" s="21"/>
      <c r="E98" s="21"/>
      <c r="F98" s="21"/>
      <c r="G98" s="21"/>
      <c r="H98" s="19"/>
      <c r="I98" s="19"/>
      <c r="J98" s="19"/>
      <c r="K98" s="19"/>
      <c r="L98" s="19"/>
      <c r="M98" s="19"/>
      <c r="N98" s="15"/>
      <c r="O98" s="1"/>
    </row>
    <row r="99" spans="1:15" ht="15.75" customHeight="1" x14ac:dyDescent="0.25">
      <c r="A99" s="15"/>
      <c r="B99" s="39" t="s">
        <v>130</v>
      </c>
      <c r="C99" s="39"/>
      <c r="D99" s="39"/>
      <c r="E99" s="39"/>
      <c r="F99" s="39"/>
      <c r="G99" s="39"/>
      <c r="H99" s="41"/>
      <c r="I99" s="41"/>
      <c r="J99" s="41"/>
      <c r="K99" s="33" t="s">
        <v>131</v>
      </c>
      <c r="L99" s="34"/>
      <c r="M99" s="16"/>
      <c r="N99" s="15"/>
      <c r="O99" s="1"/>
    </row>
    <row r="100" spans="1:15" x14ac:dyDescent="0.2">
      <c r="A100" s="15"/>
      <c r="B100" s="22"/>
      <c r="C100" s="22"/>
      <c r="D100" s="22"/>
      <c r="E100" s="22"/>
      <c r="F100" s="22"/>
      <c r="G100" s="23"/>
      <c r="H100" s="40" t="s">
        <v>5</v>
      </c>
      <c r="I100" s="40"/>
      <c r="J100" s="40"/>
      <c r="K100" s="19"/>
      <c r="L100" s="19"/>
      <c r="M100" s="19"/>
      <c r="N100" s="15"/>
      <c r="O100" s="1"/>
    </row>
  </sheetData>
  <sheetProtection selectLockedCells="1" selectUnlockedCells="1"/>
  <mergeCells count="27">
    <mergeCell ref="M7:M10"/>
    <mergeCell ref="O7:O10"/>
    <mergeCell ref="B96:G96"/>
    <mergeCell ref="B3:O3"/>
    <mergeCell ref="B6:B10"/>
    <mergeCell ref="C6:C10"/>
    <mergeCell ref="D7:D10"/>
    <mergeCell ref="B4:O4"/>
    <mergeCell ref="K96:L96"/>
    <mergeCell ref="L6:O6"/>
    <mergeCell ref="N7:N10"/>
    <mergeCell ref="D6:G6"/>
    <mergeCell ref="H6:K6"/>
    <mergeCell ref="K99:L99"/>
    <mergeCell ref="K7:K10"/>
    <mergeCell ref="L7:L10"/>
    <mergeCell ref="B99:G99"/>
    <mergeCell ref="H100:J100"/>
    <mergeCell ref="F7:F10"/>
    <mergeCell ref="G7:G10"/>
    <mergeCell ref="E7:E10"/>
    <mergeCell ref="H99:J99"/>
    <mergeCell ref="J7:J10"/>
    <mergeCell ref="I7:I10"/>
    <mergeCell ref="H7:H10"/>
    <mergeCell ref="H97:J97"/>
    <mergeCell ref="H96:J96"/>
  </mergeCells>
  <phoneticPr fontId="11" type="noConversion"/>
  <pageMargins left="0.43307086614173229" right="0.39370078740157483" top="0.78740157480314965" bottom="0.39370078740157483" header="0.51181102362204722" footer="0.19685039370078741"/>
  <pageSetup paperSize="9" scale="63" firstPageNumber="0" orientation="landscape" horizontalDpi="300" verticalDpi="300" r:id="rId1"/>
  <headerFooter alignWithMargins="0"/>
  <rowBreaks count="1" manualBreakCount="1">
    <brk id="85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</vt:i4>
      </vt:variant>
    </vt:vector>
  </HeadingPairs>
  <TitlesOfParts>
    <vt:vector size="7" baseType="lpstr">
      <vt:lpstr>Z2R_11Z_497</vt:lpstr>
      <vt:lpstr>Data</vt:lpstr>
      <vt:lpstr>Date</vt:lpstr>
      <vt:lpstr>SignB</vt:lpstr>
      <vt:lpstr>SignD</vt:lpstr>
      <vt:lpstr>Z2R_11Z_497!Заголовки_для_друку</vt:lpstr>
      <vt:lpstr>Z2R_11Z_497!Область_друку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0308-ShchutskaY</dc:creator>
  <cp:lastModifiedBy>admin</cp:lastModifiedBy>
  <cp:lastPrinted>2019-03-13T17:43:21Z</cp:lastPrinted>
  <dcterms:created xsi:type="dcterms:W3CDTF">2019-01-22T15:05:59Z</dcterms:created>
  <dcterms:modified xsi:type="dcterms:W3CDTF">2019-04-09T12:22:28Z</dcterms:modified>
</cp:coreProperties>
</file>