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/>
  <mc:AlternateContent xmlns:mc="http://schemas.openxmlformats.org/markup-compatibility/2006">
    <mc:Choice Requires="x15">
      <x15ac:absPath xmlns:x15ac="http://schemas.microsoft.com/office/spreadsheetml/2010/11/ac" url="D:\ФОРМУВАННЯ БЮДЖЕТУ\УГОДИ міжбюджетних трансфертів\2021\згідно рішення №4-8 від 03.03.2021\"/>
    </mc:Choice>
  </mc:AlternateContent>
  <xr:revisionPtr revIDLastSave="0" documentId="13_ncr:1_{A0021E46-6913-4DEE-90D5-3AAA2B1CB9F0}" xr6:coauthVersionLast="44" xr6:coauthVersionMax="44" xr10:uidLastSave="{00000000-0000-0000-0000-000000000000}"/>
  <bookViews>
    <workbookView xWindow="-108" yWindow="-108" windowWidth="23256" windowHeight="12576" activeTab="1" xr2:uid="{00000000-000D-0000-FFFF-FFFF00000000}"/>
  </bookViews>
  <sheets>
    <sheet name="ПОЧАТКОВИЙ" sheetId="1" r:id="rId1"/>
    <sheet name="03.03.21" sheetId="2" r:id="rId2"/>
  </sheets>
  <definedNames>
    <definedName name="_xlnm.Print_Titles" localSheetId="1">'03.03.21'!$13:$14</definedName>
    <definedName name="_xlnm.Print_Titles" localSheetId="0">ПОЧАТКОВИЙ!$10:$11</definedName>
    <definedName name="_xlnm.Print_Area" localSheetId="1">'03.03.21'!$A$1:$D$59</definedName>
    <definedName name="_xlnm.Print_Area" localSheetId="0">ПОЧАТКОВИЙ!$A$1:$D$49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3" i="2" l="1"/>
  <c r="D26" i="2" l="1"/>
  <c r="D25" i="2" s="1"/>
  <c r="D19" i="2"/>
  <c r="D18" i="2" s="1"/>
  <c r="D45" i="2" l="1"/>
  <c r="D44" i="2"/>
  <c r="D42" i="2"/>
  <c r="D40" i="2"/>
  <c r="D38" i="2"/>
  <c r="D36" i="2"/>
  <c r="D35" i="2" l="1"/>
  <c r="D55" i="2" s="1"/>
  <c r="D54" i="2" s="1"/>
  <c r="D33" i="1"/>
  <c r="D35" i="1"/>
  <c r="D31" i="1"/>
  <c r="D29" i="1"/>
  <c r="D28" i="1" l="1"/>
</calcChain>
</file>

<file path=xl/sharedStrings.xml><?xml version="1.0" encoding="utf-8"?>
<sst xmlns="http://schemas.openxmlformats.org/spreadsheetml/2006/main" count="211" uniqueCount="55">
  <si>
    <t>Міжбюджетні трансферти на 2021 рік</t>
  </si>
  <si>
    <t>03525000000</t>
  </si>
  <si>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</si>
  <si>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</si>
  <si>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</si>
  <si>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</si>
  <si>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</si>
  <si>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</si>
  <si>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</si>
  <si>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41033900</t>
  </si>
  <si>
    <t>Освітня субвенція з державного бюджету місцевим бюджетам </t>
  </si>
  <si>
    <t>99000000000</t>
  </si>
  <si>
    <t>Державний бюджет</t>
  </si>
  <si>
    <t>ІІ. Трансферти до спеціального фонду бюджету</t>
  </si>
  <si>
    <t>X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</si>
  <si>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</si>
  <si>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</si>
  <si>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</si>
  <si>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</si>
  <si>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</si>
  <si>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</si>
  <si>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</si>
  <si>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3719110</t>
  </si>
  <si>
    <t>9110</t>
  </si>
  <si>
    <t>Реверсна дотація</t>
  </si>
  <si>
    <t>3719770</t>
  </si>
  <si>
    <t>9770</t>
  </si>
  <si>
    <t>Інші субвенції з місцевого бюджету</t>
  </si>
  <si>
    <t>03541000000</t>
  </si>
  <si>
    <t>Бюджет Торчинської селищної територіальної громади</t>
  </si>
  <si>
    <t>03546000000</t>
  </si>
  <si>
    <t>Бюджет Підгайцівської сільської територіальної громади</t>
  </si>
  <si>
    <t>03551000000</t>
  </si>
  <si>
    <t xml:space="preserve">Бюджет Луцької міської територіальної громади </t>
  </si>
  <si>
    <t>до рішення Боратинської сільської ради</t>
  </si>
  <si>
    <t>"Про бюджет сільської територіальної  громади на 2021 рік"</t>
  </si>
  <si>
    <t xml:space="preserve">Інші субвенції з місцевого бюджету УСЬОГО, в тому числі </t>
  </si>
  <si>
    <t>Субвенція з бюджету сільської територіальної громади на обслуговування та надання соціальних послуг населенню жителям громади в стаціонарному відділенні с.Білостік</t>
  </si>
  <si>
    <t xml:space="preserve">Субвенція з бюджету сільської територіальної громади на оплату комунальних послуг комунальному підприємству "Луцька центральна районна лікарня Луцької районної ради" </t>
  </si>
  <si>
    <t xml:space="preserve">Субвенція з бюджету сільської територіальної громади на забезпечення діяльності "Інклюзивно-ресурсного центру Луцької районної ради" </t>
  </si>
  <si>
    <t>Субвенція з бюджету сільської територіальної громади на фінансування закладів дошкільної освіти м.Луцька</t>
  </si>
  <si>
    <t>Сільський голова</t>
  </si>
  <si>
    <t>С.О.Яручик</t>
  </si>
  <si>
    <t>Додаток № 5</t>
  </si>
  <si>
    <t>Субвенція з бюджету сільської територіальної громади на виплати фізичним особам, які надають соціальні послуги громадянам похилого віку, особам з інвалідністю загального захворювання, хворим, які не здатні до самообслуговування і потребують сторонньої допомоги</t>
  </si>
  <si>
    <t>Районний бюджет Луцького району</t>
  </si>
  <si>
    <t>03308200000</t>
  </si>
  <si>
    <t>-</t>
  </si>
  <si>
    <t>до рішення сільської ради "Про внесення змін</t>
  </si>
  <si>
    <t>до рішення сільської ради від 24.12.2020 року №2/3</t>
  </si>
  <si>
    <t>Зміни до додатку №5</t>
  </si>
  <si>
    <t>Додаток № 4</t>
  </si>
  <si>
    <t>до рішення сільської ради "Про бюджет сільської територіальної громади на 2021 рік"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</si>
  <si>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</si>
  <si>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Обласний бюджет Волинської області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</si>
</sst>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#,##0;#,&quot;-&quot;"/>
  </numFmts>
  <fonts count="12" x14ac:knownFonts="1"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u/>
      <sz val="10"/>
      <color indexed="8"/>
      <name val="Calibri"/>
      <family val="2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0" fontId="3" fillId="0" borderId="0"/>
    <xf numFmtId="0" fontId="3" fillId="0" borderId="0"/>
  </cellStyleXfs>
  <cellXfs count="67">
    <xf numFmtId="0" fontId="0" fillId="0" borderId="0" xfId="0"/>
    <xf numFmtId="0" fontId="0" fillId="0" borderId="0" xfId="0" applyAlignment="1"/>
    <xf numFmtId="0" fontId="4" fillId="0" borderId="0" xfId="2" applyNumberFormat="1" applyFont="1" applyFill="1" applyBorder="1" applyAlignment="1" applyProtection="1">
      <alignment horizontal="right" wrapText="1"/>
    </xf>
    <xf numFmtId="0" fontId="4" fillId="0" borderId="0" xfId="2" applyNumberFormat="1" applyFont="1" applyFill="1" applyBorder="1" applyAlignment="1" applyProtection="1">
      <alignment horizontal="right"/>
    </xf>
    <xf numFmtId="0" fontId="4" fillId="0" borderId="0" xfId="2" applyNumberFormat="1" applyFont="1" applyFill="1" applyBorder="1" applyAlignment="1" applyProtection="1">
      <alignment wrapText="1"/>
    </xf>
    <xf numFmtId="0" fontId="5" fillId="0" borderId="0" xfId="0" applyFont="1"/>
    <xf numFmtId="0" fontId="4" fillId="0" borderId="0" xfId="2" applyNumberFormat="1" applyFont="1" applyFill="1" applyBorder="1" applyAlignment="1" applyProtection="1"/>
    <xf numFmtId="0" fontId="4" fillId="0" borderId="0" xfId="2" applyNumberFormat="1" applyFont="1" applyFill="1" applyBorder="1" applyAlignment="1" applyProtection="1">
      <alignment horizontal="left"/>
    </xf>
    <xf numFmtId="1" fontId="7" fillId="0" borderId="1" xfId="2" applyNumberFormat="1" applyFont="1" applyFill="1" applyBorder="1" applyAlignment="1">
      <alignment horizontal="justify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Continuous" vertical="center" wrapText="1"/>
    </xf>
    <xf numFmtId="0" fontId="6" fillId="0" borderId="3" xfId="0" applyFont="1" applyBorder="1" applyAlignment="1">
      <alignment horizontal="centerContinuous" vertical="center"/>
    </xf>
    <xf numFmtId="164" fontId="6" fillId="2" borderId="3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Continuous" vertical="center" wrapText="1"/>
    </xf>
    <xf numFmtId="0" fontId="5" fillId="0" borderId="5" xfId="0" applyFont="1" applyBorder="1" applyAlignment="1">
      <alignment horizontal="centerContinuous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Continuous" vertical="center" wrapText="1"/>
    </xf>
    <xf numFmtId="0" fontId="5" fillId="0" borderId="3" xfId="0" applyFont="1" applyBorder="1" applyAlignment="1">
      <alignment horizontal="centerContinuous" vertical="center"/>
    </xf>
    <xf numFmtId="164" fontId="5" fillId="0" borderId="3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centerContinuous" vertical="center"/>
    </xf>
    <xf numFmtId="164" fontId="6" fillId="3" borderId="3" xfId="0" applyNumberFormat="1" applyFont="1" applyFill="1" applyBorder="1" applyAlignment="1">
      <alignment horizontal="center"/>
    </xf>
    <xf numFmtId="0" fontId="5" fillId="0" borderId="6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Continuous" vertical="center"/>
    </xf>
    <xf numFmtId="0" fontId="6" fillId="0" borderId="1" xfId="0" applyFont="1" applyBorder="1" applyAlignment="1">
      <alignment horizontal="centerContinuous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Continuous" vertical="center" wrapText="1"/>
    </xf>
    <xf numFmtId="164" fontId="5" fillId="0" borderId="6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4" borderId="0" xfId="0" applyFont="1" applyFill="1"/>
    <xf numFmtId="0" fontId="6" fillId="4" borderId="0" xfId="0" applyFont="1" applyFill="1" applyAlignment="1">
      <alignment horizontal="left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2" fillId="0" borderId="0" xfId="0" quotePrefix="1" applyFont="1" applyAlignment="1">
      <alignment horizontal="left"/>
    </xf>
    <xf numFmtId="0" fontId="0" fillId="0" borderId="0" xfId="0" applyAlignment="1">
      <alignment horizontal="left"/>
    </xf>
  </cellXfs>
  <cellStyles count="4">
    <cellStyle name="Normal_Доходи" xfId="1" xr:uid="{00000000-0005-0000-0000-000000000000}"/>
    <cellStyle name="Звичайний 2" xfId="2" xr:uid="{00000000-0005-0000-0000-000002000000}"/>
    <cellStyle name="Обычный" xfId="0" builtinId="0"/>
    <cellStyle name="Обычный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zoomScaleNormal="100" workbookViewId="0">
      <selection activeCell="D2" sqref="D2"/>
    </sheetView>
  </sheetViews>
  <sheetFormatPr defaultRowHeight="13.8" x14ac:dyDescent="0.3"/>
  <cols>
    <col min="1" max="2" width="20.6640625" customWidth="1"/>
    <col min="3" max="3" width="63.88671875" customWidth="1"/>
    <col min="4" max="4" width="37" customWidth="1"/>
  </cols>
  <sheetData>
    <row r="1" spans="1:5" x14ac:dyDescent="0.3">
      <c r="C1" s="3"/>
      <c r="D1" s="7" t="s">
        <v>43</v>
      </c>
      <c r="E1" s="6"/>
    </row>
    <row r="2" spans="1:5" x14ac:dyDescent="0.3">
      <c r="C2" s="6"/>
      <c r="D2" s="6" t="s">
        <v>34</v>
      </c>
      <c r="E2" s="3"/>
    </row>
    <row r="3" spans="1:5" ht="27.75" customHeight="1" x14ac:dyDescent="0.3">
      <c r="C3" s="4"/>
      <c r="D3" s="4" t="s">
        <v>35</v>
      </c>
      <c r="E3" s="2"/>
    </row>
    <row r="4" spans="1:5" x14ac:dyDescent="0.3">
      <c r="A4" s="1"/>
      <c r="C4" s="1"/>
      <c r="D4" s="1"/>
    </row>
    <row r="5" spans="1:5" x14ac:dyDescent="0.3">
      <c r="A5" s="57" t="s">
        <v>0</v>
      </c>
      <c r="B5" s="58"/>
      <c r="C5" s="58"/>
      <c r="D5" s="58"/>
    </row>
    <row r="6" spans="1:5" x14ac:dyDescent="0.3">
      <c r="A6" s="59" t="s">
        <v>1</v>
      </c>
      <c r="B6" s="58"/>
      <c r="C6" s="58"/>
      <c r="D6" s="58"/>
    </row>
    <row r="7" spans="1:5" x14ac:dyDescent="0.3">
      <c r="A7" s="58" t="s">
        <v>2</v>
      </c>
      <c r="B7" s="58"/>
      <c r="C7" s="58"/>
      <c r="D7" s="58"/>
    </row>
    <row r="8" spans="1:5" ht="21.9" customHeight="1" x14ac:dyDescent="0.35">
      <c r="A8" s="12" t="s">
        <v>3</v>
      </c>
      <c r="B8" s="5"/>
      <c r="C8" s="5"/>
      <c r="D8" s="5"/>
    </row>
    <row r="9" spans="1:5" ht="18" x14ac:dyDescent="0.35">
      <c r="A9" s="5"/>
      <c r="B9" s="5"/>
      <c r="C9" s="5"/>
      <c r="D9" s="13" t="s">
        <v>4</v>
      </c>
    </row>
    <row r="10" spans="1:5" ht="58.5" customHeight="1" x14ac:dyDescent="0.3">
      <c r="A10" s="9" t="s">
        <v>5</v>
      </c>
      <c r="B10" s="60" t="s">
        <v>6</v>
      </c>
      <c r="C10" s="61"/>
      <c r="D10" s="10" t="s">
        <v>7</v>
      </c>
    </row>
    <row r="11" spans="1:5" ht="18" x14ac:dyDescent="0.3">
      <c r="A11" s="14">
        <v>1</v>
      </c>
      <c r="B11" s="62">
        <v>2</v>
      </c>
      <c r="C11" s="63"/>
      <c r="D11" s="15">
        <v>3</v>
      </c>
    </row>
    <row r="12" spans="1:5" ht="18" x14ac:dyDescent="0.35">
      <c r="A12" s="56" t="s">
        <v>8</v>
      </c>
      <c r="B12" s="56"/>
      <c r="C12" s="56"/>
      <c r="D12" s="56"/>
    </row>
    <row r="13" spans="1:5" ht="17.399999999999999" x14ac:dyDescent="0.3">
      <c r="A13" s="16" t="s">
        <v>9</v>
      </c>
      <c r="B13" s="17" t="s">
        <v>10</v>
      </c>
      <c r="C13" s="18"/>
      <c r="D13" s="19">
        <v>61113200</v>
      </c>
    </row>
    <row r="14" spans="1:5" ht="18" x14ac:dyDescent="0.3">
      <c r="A14" s="20" t="s">
        <v>11</v>
      </c>
      <c r="B14" s="21" t="s">
        <v>12</v>
      </c>
      <c r="C14" s="22"/>
      <c r="D14" s="23">
        <v>61113200</v>
      </c>
    </row>
    <row r="15" spans="1:5" ht="18" x14ac:dyDescent="0.35">
      <c r="A15" s="56" t="s">
        <v>13</v>
      </c>
      <c r="B15" s="56"/>
      <c r="C15" s="56"/>
      <c r="D15" s="56"/>
    </row>
    <row r="16" spans="1:5" ht="17.399999999999999" x14ac:dyDescent="0.3">
      <c r="A16" s="16" t="s">
        <v>9</v>
      </c>
      <c r="B16" s="17" t="s">
        <v>10</v>
      </c>
      <c r="C16" s="18"/>
      <c r="D16" s="19">
        <v>0</v>
      </c>
    </row>
    <row r="17" spans="1:4" ht="18" x14ac:dyDescent="0.3">
      <c r="A17" s="24" t="s">
        <v>11</v>
      </c>
      <c r="B17" s="25" t="s">
        <v>12</v>
      </c>
      <c r="C17" s="26"/>
      <c r="D17" s="27">
        <v>0</v>
      </c>
    </row>
    <row r="18" spans="1:4" ht="17.399999999999999" x14ac:dyDescent="0.3">
      <c r="A18" s="28" t="s">
        <v>14</v>
      </c>
      <c r="B18" s="29" t="s">
        <v>15</v>
      </c>
      <c r="C18" s="30"/>
      <c r="D18" s="31">
        <v>61113200</v>
      </c>
    </row>
    <row r="19" spans="1:4" ht="17.399999999999999" x14ac:dyDescent="0.3">
      <c r="A19" s="28" t="s">
        <v>14</v>
      </c>
      <c r="B19" s="29" t="s">
        <v>16</v>
      </c>
      <c r="C19" s="30"/>
      <c r="D19" s="31">
        <v>61113200</v>
      </c>
    </row>
    <row r="20" spans="1:4" ht="17.399999999999999" x14ac:dyDescent="0.3">
      <c r="A20" s="28" t="s">
        <v>14</v>
      </c>
      <c r="B20" s="29" t="s">
        <v>17</v>
      </c>
      <c r="C20" s="30"/>
      <c r="D20" s="31">
        <v>0</v>
      </c>
    </row>
    <row r="21" spans="1:4" ht="18" x14ac:dyDescent="0.35">
      <c r="A21" s="5"/>
      <c r="B21" s="5"/>
      <c r="C21" s="5"/>
      <c r="D21" s="5"/>
    </row>
    <row r="22" spans="1:4" ht="21.9" customHeight="1" x14ac:dyDescent="0.35">
      <c r="A22" s="12" t="s">
        <v>18</v>
      </c>
      <c r="B22" s="5"/>
      <c r="C22" s="5"/>
      <c r="D22" s="13" t="s">
        <v>4</v>
      </c>
    </row>
    <row r="23" spans="1:4" ht="120.75" customHeight="1" x14ac:dyDescent="0.3">
      <c r="A23" s="11" t="s">
        <v>19</v>
      </c>
      <c r="B23" s="11" t="s">
        <v>20</v>
      </c>
      <c r="C23" s="11" t="s">
        <v>21</v>
      </c>
      <c r="D23" s="11" t="s">
        <v>7</v>
      </c>
    </row>
    <row r="24" spans="1:4" ht="18" x14ac:dyDescent="0.3">
      <c r="A24" s="32">
        <v>1</v>
      </c>
      <c r="B24" s="32">
        <v>2</v>
      </c>
      <c r="C24" s="32">
        <v>3</v>
      </c>
      <c r="D24" s="32">
        <v>4</v>
      </c>
    </row>
    <row r="25" spans="1:4" ht="18" x14ac:dyDescent="0.35">
      <c r="A25" s="55" t="s">
        <v>8</v>
      </c>
      <c r="B25" s="55"/>
      <c r="C25" s="55"/>
      <c r="D25" s="55"/>
    </row>
    <row r="26" spans="1:4" ht="17.399999999999999" x14ac:dyDescent="0.3">
      <c r="A26" s="33" t="s">
        <v>22</v>
      </c>
      <c r="B26" s="33" t="s">
        <v>23</v>
      </c>
      <c r="C26" s="34" t="s">
        <v>24</v>
      </c>
      <c r="D26" s="35">
        <v>32991200</v>
      </c>
    </row>
    <row r="27" spans="1:4" ht="18" x14ac:dyDescent="0.3">
      <c r="A27" s="36" t="s">
        <v>11</v>
      </c>
      <c r="B27" s="36" t="s">
        <v>23</v>
      </c>
      <c r="C27" s="37" t="s">
        <v>12</v>
      </c>
      <c r="D27" s="38">
        <v>32991200</v>
      </c>
    </row>
    <row r="28" spans="1:4" ht="34.799999999999997" x14ac:dyDescent="0.3">
      <c r="A28" s="33" t="s">
        <v>25</v>
      </c>
      <c r="B28" s="33" t="s">
        <v>26</v>
      </c>
      <c r="C28" s="8" t="s">
        <v>36</v>
      </c>
      <c r="D28" s="35">
        <f>D29+D31+D33+D35</f>
        <v>1905576</v>
      </c>
    </row>
    <row r="29" spans="1:4" ht="72" x14ac:dyDescent="0.3">
      <c r="A29" s="44" t="s">
        <v>25</v>
      </c>
      <c r="B29" s="44" t="s">
        <v>26</v>
      </c>
      <c r="C29" s="48" t="s">
        <v>37</v>
      </c>
      <c r="D29" s="35">
        <f>D30</f>
        <v>784560</v>
      </c>
    </row>
    <row r="30" spans="1:4" ht="36" x14ac:dyDescent="0.3">
      <c r="A30" s="36" t="s">
        <v>28</v>
      </c>
      <c r="B30" s="36" t="s">
        <v>26</v>
      </c>
      <c r="C30" s="37" t="s">
        <v>29</v>
      </c>
      <c r="D30" s="38">
        <v>784560</v>
      </c>
    </row>
    <row r="31" spans="1:4" ht="54" x14ac:dyDescent="0.3">
      <c r="A31" s="44" t="s">
        <v>25</v>
      </c>
      <c r="B31" s="44" t="s">
        <v>26</v>
      </c>
      <c r="C31" s="48" t="s">
        <v>39</v>
      </c>
      <c r="D31" s="35">
        <f>D32</f>
        <v>98226</v>
      </c>
    </row>
    <row r="32" spans="1:4" ht="36" x14ac:dyDescent="0.3">
      <c r="A32" s="36" t="s">
        <v>30</v>
      </c>
      <c r="B32" s="36" t="s">
        <v>26</v>
      </c>
      <c r="C32" s="37" t="s">
        <v>31</v>
      </c>
      <c r="D32" s="38">
        <v>98226</v>
      </c>
    </row>
    <row r="33" spans="1:4" ht="72" x14ac:dyDescent="0.3">
      <c r="A33" s="44" t="s">
        <v>25</v>
      </c>
      <c r="B33" s="44" t="s">
        <v>26</v>
      </c>
      <c r="C33" s="48" t="s">
        <v>38</v>
      </c>
      <c r="D33" s="35">
        <f>D34</f>
        <v>694000</v>
      </c>
    </row>
    <row r="34" spans="1:4" ht="36" x14ac:dyDescent="0.3">
      <c r="A34" s="36" t="s">
        <v>30</v>
      </c>
      <c r="B34" s="36" t="s">
        <v>26</v>
      </c>
      <c r="C34" s="37" t="s">
        <v>31</v>
      </c>
      <c r="D34" s="38">
        <v>694000</v>
      </c>
    </row>
    <row r="35" spans="1:4" ht="36" x14ac:dyDescent="0.3">
      <c r="A35" s="44" t="s">
        <v>25</v>
      </c>
      <c r="B35" s="44" t="s">
        <v>26</v>
      </c>
      <c r="C35" s="48" t="s">
        <v>40</v>
      </c>
      <c r="D35" s="35">
        <f>D36</f>
        <v>328790</v>
      </c>
    </row>
    <row r="36" spans="1:4" ht="18" x14ac:dyDescent="0.3">
      <c r="A36" s="39" t="s">
        <v>32</v>
      </c>
      <c r="B36" s="39" t="s">
        <v>26</v>
      </c>
      <c r="C36" s="40" t="s">
        <v>33</v>
      </c>
      <c r="D36" s="41">
        <v>328790</v>
      </c>
    </row>
    <row r="37" spans="1:4" ht="20.100000000000001" customHeight="1" x14ac:dyDescent="0.35">
      <c r="A37" s="55" t="s">
        <v>13</v>
      </c>
      <c r="B37" s="55"/>
      <c r="C37" s="55"/>
      <c r="D37" s="56"/>
    </row>
    <row r="38" spans="1:4" ht="17.399999999999999" x14ac:dyDescent="0.3">
      <c r="A38" s="42" t="s">
        <v>22</v>
      </c>
      <c r="B38" s="42" t="s">
        <v>23</v>
      </c>
      <c r="C38" s="43" t="s">
        <v>24</v>
      </c>
      <c r="D38" s="35">
        <v>0</v>
      </c>
    </row>
    <row r="39" spans="1:4" ht="18" x14ac:dyDescent="0.3">
      <c r="A39" s="44" t="s">
        <v>11</v>
      </c>
      <c r="B39" s="44" t="s">
        <v>23</v>
      </c>
      <c r="C39" s="45" t="s">
        <v>12</v>
      </c>
      <c r="D39" s="38">
        <v>0</v>
      </c>
    </row>
    <row r="40" spans="1:4" ht="17.399999999999999" x14ac:dyDescent="0.3">
      <c r="A40" s="42" t="s">
        <v>25</v>
      </c>
      <c r="B40" s="42" t="s">
        <v>26</v>
      </c>
      <c r="C40" s="43" t="s">
        <v>27</v>
      </c>
      <c r="D40" s="35">
        <v>0</v>
      </c>
    </row>
    <row r="41" spans="1:4" ht="36" x14ac:dyDescent="0.3">
      <c r="A41" s="44" t="s">
        <v>28</v>
      </c>
      <c r="B41" s="44" t="s">
        <v>26</v>
      </c>
      <c r="C41" s="45" t="s">
        <v>29</v>
      </c>
      <c r="D41" s="38">
        <v>0</v>
      </c>
    </row>
    <row r="42" spans="1:4" ht="36" x14ac:dyDescent="0.3">
      <c r="A42" s="44" t="s">
        <v>30</v>
      </c>
      <c r="B42" s="44" t="s">
        <v>26</v>
      </c>
      <c r="C42" s="45" t="s">
        <v>31</v>
      </c>
      <c r="D42" s="38">
        <v>0</v>
      </c>
    </row>
    <row r="43" spans="1:4" ht="18" x14ac:dyDescent="0.3">
      <c r="A43" s="44" t="s">
        <v>32</v>
      </c>
      <c r="B43" s="44" t="s">
        <v>26</v>
      </c>
      <c r="C43" s="45" t="s">
        <v>33</v>
      </c>
      <c r="D43" s="38">
        <v>0</v>
      </c>
    </row>
    <row r="44" spans="1:4" ht="17.399999999999999" x14ac:dyDescent="0.3">
      <c r="A44" s="46" t="s">
        <v>14</v>
      </c>
      <c r="B44" s="46" t="s">
        <v>14</v>
      </c>
      <c r="C44" s="29" t="s">
        <v>15</v>
      </c>
      <c r="D44" s="47">
        <v>34896776</v>
      </c>
    </row>
    <row r="45" spans="1:4" ht="17.399999999999999" x14ac:dyDescent="0.3">
      <c r="A45" s="46" t="s">
        <v>14</v>
      </c>
      <c r="B45" s="46" t="s">
        <v>14</v>
      </c>
      <c r="C45" s="29" t="s">
        <v>16</v>
      </c>
      <c r="D45" s="47">
        <v>34896776</v>
      </c>
    </row>
    <row r="46" spans="1:4" ht="17.399999999999999" x14ac:dyDescent="0.3">
      <c r="A46" s="46" t="s">
        <v>14</v>
      </c>
      <c r="B46" s="46" t="s">
        <v>14</v>
      </c>
      <c r="C46" s="29" t="s">
        <v>17</v>
      </c>
      <c r="D46" s="47">
        <v>0</v>
      </c>
    </row>
    <row r="49" spans="1:7" ht="18" x14ac:dyDescent="0.35">
      <c r="A49" s="50" t="s">
        <v>41</v>
      </c>
      <c r="B49" s="50"/>
      <c r="C49" s="49"/>
      <c r="D49" s="50" t="s">
        <v>42</v>
      </c>
      <c r="E49" s="50"/>
      <c r="F49" s="49"/>
      <c r="G49" s="49"/>
    </row>
  </sheetData>
  <mergeCells count="9">
    <mergeCell ref="A37:D37"/>
    <mergeCell ref="A5:D5"/>
    <mergeCell ref="A6:D6"/>
    <mergeCell ref="A7:D7"/>
    <mergeCell ref="B10:C10"/>
    <mergeCell ref="B11:C11"/>
    <mergeCell ref="A12:D12"/>
    <mergeCell ref="A15:D15"/>
    <mergeCell ref="A25:D25"/>
  </mergeCells>
  <phoneticPr fontId="10" type="noConversion"/>
  <pageMargins left="0.59055118110236227" right="0.59055118110236227" top="0.39370078740157483" bottom="0.39370078740157483" header="0" footer="0"/>
  <pageSetup paperSize="9" scale="70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EEBB4-5950-46A0-B4E3-BB49834089E3}">
  <dimension ref="A1:G59"/>
  <sheetViews>
    <sheetView tabSelected="1" view="pageBreakPreview" zoomScale="60" zoomScaleNormal="100" workbookViewId="0">
      <selection activeCell="C30" sqref="C30"/>
    </sheetView>
  </sheetViews>
  <sheetFormatPr defaultRowHeight="13.8" x14ac:dyDescent="0.3"/>
  <cols>
    <col min="1" max="2" width="20.6640625" customWidth="1"/>
    <col min="3" max="3" width="63.88671875" customWidth="1"/>
    <col min="4" max="4" width="50" customWidth="1"/>
  </cols>
  <sheetData>
    <row r="1" spans="1:5" ht="15.6" customHeight="1" x14ac:dyDescent="0.3">
      <c r="C1" s="3"/>
      <c r="D1" s="7" t="s">
        <v>51</v>
      </c>
      <c r="E1" s="6"/>
    </row>
    <row r="2" spans="1:5" ht="15.6" customHeight="1" x14ac:dyDescent="0.3">
      <c r="C2" s="3"/>
      <c r="D2" s="7" t="s">
        <v>48</v>
      </c>
      <c r="E2" s="6"/>
    </row>
    <row r="3" spans="1:5" ht="15.6" customHeight="1" x14ac:dyDescent="0.3">
      <c r="C3" s="3"/>
      <c r="D3" s="7" t="s">
        <v>49</v>
      </c>
      <c r="E3" s="6"/>
    </row>
    <row r="4" spans="1:5" ht="16.8" customHeight="1" x14ac:dyDescent="0.3">
      <c r="C4" s="4"/>
      <c r="D4" s="4" t="s">
        <v>35</v>
      </c>
      <c r="E4" s="2"/>
    </row>
    <row r="5" spans="1:5" x14ac:dyDescent="0.3">
      <c r="A5" s="1"/>
      <c r="C5" s="1"/>
      <c r="D5" s="1"/>
    </row>
    <row r="6" spans="1:5" x14ac:dyDescent="0.3">
      <c r="A6" s="64" t="s">
        <v>50</v>
      </c>
      <c r="B6" s="64"/>
      <c r="C6" s="64"/>
      <c r="D6" s="64"/>
    </row>
    <row r="7" spans="1:5" x14ac:dyDescent="0.3">
      <c r="A7" s="64" t="s">
        <v>52</v>
      </c>
      <c r="B7" s="64"/>
      <c r="C7" s="64"/>
      <c r="D7" s="64"/>
    </row>
    <row r="8" spans="1:5" x14ac:dyDescent="0.3">
      <c r="A8" s="57" t="s">
        <v>0</v>
      </c>
      <c r="B8" s="58"/>
      <c r="C8" s="58"/>
      <c r="D8" s="58"/>
    </row>
    <row r="9" spans="1:5" x14ac:dyDescent="0.3">
      <c r="A9" s="65" t="s">
        <v>1</v>
      </c>
      <c r="B9" s="66"/>
      <c r="C9" s="66"/>
      <c r="D9" s="66"/>
    </row>
    <row r="10" spans="1:5" x14ac:dyDescent="0.3">
      <c r="A10" s="66" t="s">
        <v>2</v>
      </c>
      <c r="B10" s="66"/>
      <c r="C10" s="66"/>
      <c r="D10" s="66"/>
    </row>
    <row r="11" spans="1:5" ht="21.9" customHeight="1" x14ac:dyDescent="0.35">
      <c r="A11" s="12" t="s">
        <v>3</v>
      </c>
      <c r="B11" s="5"/>
      <c r="C11" s="5"/>
      <c r="D11" s="5"/>
    </row>
    <row r="12" spans="1:5" ht="18" x14ac:dyDescent="0.35">
      <c r="A12" s="5"/>
      <c r="B12" s="5"/>
      <c r="C12" s="5"/>
      <c r="D12" s="13" t="s">
        <v>4</v>
      </c>
    </row>
    <row r="13" spans="1:5" ht="58.5" customHeight="1" x14ac:dyDescent="0.3">
      <c r="A13" s="51" t="s">
        <v>5</v>
      </c>
      <c r="B13" s="60" t="s">
        <v>6</v>
      </c>
      <c r="C13" s="61"/>
      <c r="D13" s="52" t="s">
        <v>7</v>
      </c>
    </row>
    <row r="14" spans="1:5" ht="18" x14ac:dyDescent="0.3">
      <c r="A14" s="53">
        <v>1</v>
      </c>
      <c r="B14" s="62">
        <v>2</v>
      </c>
      <c r="C14" s="63"/>
      <c r="D14" s="54">
        <v>3</v>
      </c>
    </row>
    <row r="15" spans="1:5" ht="18" x14ac:dyDescent="0.35">
      <c r="A15" s="56" t="s">
        <v>8</v>
      </c>
      <c r="B15" s="56"/>
      <c r="C15" s="56"/>
      <c r="D15" s="56"/>
    </row>
    <row r="16" spans="1:5" ht="17.399999999999999" hidden="1" x14ac:dyDescent="0.3">
      <c r="A16" s="16" t="s">
        <v>9</v>
      </c>
      <c r="B16" s="17" t="s">
        <v>10</v>
      </c>
      <c r="C16" s="18"/>
      <c r="D16" s="19">
        <v>61113200</v>
      </c>
    </row>
    <row r="17" spans="1:4" ht="18" hidden="1" x14ac:dyDescent="0.3">
      <c r="A17" s="20" t="s">
        <v>11</v>
      </c>
      <c r="B17" s="21" t="s">
        <v>12</v>
      </c>
      <c r="C17" s="22"/>
      <c r="D17" s="23">
        <v>61113200</v>
      </c>
    </row>
    <row r="18" spans="1:4" ht="52.2" x14ac:dyDescent="0.3">
      <c r="A18" s="16">
        <v>41051200</v>
      </c>
      <c r="B18" s="17" t="s">
        <v>53</v>
      </c>
      <c r="C18" s="18"/>
      <c r="D18" s="19">
        <f>D19</f>
        <v>148440</v>
      </c>
    </row>
    <row r="19" spans="1:4" ht="18" x14ac:dyDescent="0.3">
      <c r="A19" s="20">
        <v>3100000000</v>
      </c>
      <c r="B19" s="21" t="s">
        <v>54</v>
      </c>
      <c r="C19" s="22"/>
      <c r="D19" s="23">
        <f>148440</f>
        <v>148440</v>
      </c>
    </row>
    <row r="20" spans="1:4" ht="18" x14ac:dyDescent="0.35">
      <c r="A20" s="56" t="s">
        <v>13</v>
      </c>
      <c r="B20" s="56"/>
      <c r="C20" s="56"/>
      <c r="D20" s="56"/>
    </row>
    <row r="21" spans="1:4" ht="17.399999999999999" hidden="1" x14ac:dyDescent="0.3">
      <c r="A21" s="16" t="s">
        <v>9</v>
      </c>
      <c r="B21" s="17" t="s">
        <v>10</v>
      </c>
      <c r="C21" s="18"/>
      <c r="D21" s="19">
        <v>0</v>
      </c>
    </row>
    <row r="22" spans="1:4" ht="18" hidden="1" x14ac:dyDescent="0.3">
      <c r="A22" s="24" t="s">
        <v>11</v>
      </c>
      <c r="B22" s="25" t="s">
        <v>12</v>
      </c>
      <c r="C22" s="26"/>
      <c r="D22" s="27">
        <v>0</v>
      </c>
    </row>
    <row r="23" spans="1:4" ht="52.2" x14ac:dyDescent="0.3">
      <c r="A23" s="16">
        <v>41051200</v>
      </c>
      <c r="B23" s="17" t="s">
        <v>53</v>
      </c>
      <c r="C23" s="18"/>
      <c r="D23" s="19">
        <f>D24</f>
        <v>0</v>
      </c>
    </row>
    <row r="24" spans="1:4" ht="18" x14ac:dyDescent="0.3">
      <c r="A24" s="20">
        <v>3100000000</v>
      </c>
      <c r="B24" s="21" t="s">
        <v>54</v>
      </c>
      <c r="C24" s="22"/>
      <c r="D24" s="23">
        <v>0</v>
      </c>
    </row>
    <row r="25" spans="1:4" ht="17.399999999999999" x14ac:dyDescent="0.3">
      <c r="A25" s="28" t="s">
        <v>14</v>
      </c>
      <c r="B25" s="29" t="s">
        <v>15</v>
      </c>
      <c r="C25" s="30"/>
      <c r="D25" s="31">
        <f>D26+D27</f>
        <v>61261640</v>
      </c>
    </row>
    <row r="26" spans="1:4" ht="17.399999999999999" x14ac:dyDescent="0.3">
      <c r="A26" s="28" t="s">
        <v>14</v>
      </c>
      <c r="B26" s="29" t="s">
        <v>16</v>
      </c>
      <c r="C26" s="30"/>
      <c r="D26" s="31">
        <f>D16+D18</f>
        <v>61261640</v>
      </c>
    </row>
    <row r="27" spans="1:4" ht="17.399999999999999" x14ac:dyDescent="0.3">
      <c r="A27" s="28" t="s">
        <v>14</v>
      </c>
      <c r="B27" s="29" t="s">
        <v>17</v>
      </c>
      <c r="C27" s="30"/>
      <c r="D27" s="31">
        <v>0</v>
      </c>
    </row>
    <row r="28" spans="1:4" ht="18" x14ac:dyDescent="0.35">
      <c r="A28" s="5"/>
      <c r="B28" s="5"/>
      <c r="C28" s="5"/>
      <c r="D28" s="5"/>
    </row>
    <row r="29" spans="1:4" ht="21.9" customHeight="1" x14ac:dyDescent="0.35">
      <c r="A29" s="12" t="s">
        <v>18</v>
      </c>
      <c r="B29" s="5"/>
      <c r="C29" s="5"/>
      <c r="D29" s="13" t="s">
        <v>4</v>
      </c>
    </row>
    <row r="30" spans="1:4" ht="120.75" customHeight="1" x14ac:dyDescent="0.3">
      <c r="A30" s="11" t="s">
        <v>19</v>
      </c>
      <c r="B30" s="11" t="s">
        <v>20</v>
      </c>
      <c r="C30" s="11" t="s">
        <v>21</v>
      </c>
      <c r="D30" s="11" t="s">
        <v>7</v>
      </c>
    </row>
    <row r="31" spans="1:4" ht="18" x14ac:dyDescent="0.3">
      <c r="A31" s="32">
        <v>1</v>
      </c>
      <c r="B31" s="32">
        <v>2</v>
      </c>
      <c r="C31" s="32">
        <v>3</v>
      </c>
      <c r="D31" s="32">
        <v>4</v>
      </c>
    </row>
    <row r="32" spans="1:4" ht="18" x14ac:dyDescent="0.35">
      <c r="A32" s="55" t="s">
        <v>8</v>
      </c>
      <c r="B32" s="55"/>
      <c r="C32" s="55"/>
      <c r="D32" s="55"/>
    </row>
    <row r="33" spans="1:4" ht="17.399999999999999" hidden="1" x14ac:dyDescent="0.3">
      <c r="A33" s="33" t="s">
        <v>22</v>
      </c>
      <c r="B33" s="33" t="s">
        <v>23</v>
      </c>
      <c r="C33" s="34" t="s">
        <v>24</v>
      </c>
      <c r="D33" s="35">
        <v>32991200</v>
      </c>
    </row>
    <row r="34" spans="1:4" ht="18" hidden="1" x14ac:dyDescent="0.3">
      <c r="A34" s="36" t="s">
        <v>11</v>
      </c>
      <c r="B34" s="36" t="s">
        <v>23</v>
      </c>
      <c r="C34" s="37" t="s">
        <v>12</v>
      </c>
      <c r="D34" s="38">
        <v>32991200</v>
      </c>
    </row>
    <row r="35" spans="1:4" ht="34.799999999999997" x14ac:dyDescent="0.3">
      <c r="A35" s="33" t="s">
        <v>25</v>
      </c>
      <c r="B35" s="33" t="s">
        <v>26</v>
      </c>
      <c r="C35" s="8" t="s">
        <v>36</v>
      </c>
      <c r="D35" s="35">
        <f>D36+D38+D40+D42+D44</f>
        <v>1975576</v>
      </c>
    </row>
    <row r="36" spans="1:4" ht="72" hidden="1" x14ac:dyDescent="0.3">
      <c r="A36" s="44" t="s">
        <v>25</v>
      </c>
      <c r="B36" s="44" t="s">
        <v>26</v>
      </c>
      <c r="C36" s="48" t="s">
        <v>37</v>
      </c>
      <c r="D36" s="35">
        <f>D37</f>
        <v>784560</v>
      </c>
    </row>
    <row r="37" spans="1:4" ht="18" hidden="1" x14ac:dyDescent="0.3">
      <c r="A37" s="36" t="s">
        <v>28</v>
      </c>
      <c r="B37" s="36" t="s">
        <v>26</v>
      </c>
      <c r="C37" s="37" t="s">
        <v>29</v>
      </c>
      <c r="D37" s="38">
        <v>784560</v>
      </c>
    </row>
    <row r="38" spans="1:4" ht="54" hidden="1" x14ac:dyDescent="0.3">
      <c r="A38" s="44" t="s">
        <v>25</v>
      </c>
      <c r="B38" s="44" t="s">
        <v>26</v>
      </c>
      <c r="C38" s="48" t="s">
        <v>39</v>
      </c>
      <c r="D38" s="35">
        <f>D39</f>
        <v>98226</v>
      </c>
    </row>
    <row r="39" spans="1:4" ht="36" hidden="1" x14ac:dyDescent="0.3">
      <c r="A39" s="36" t="s">
        <v>30</v>
      </c>
      <c r="B39" s="36" t="s">
        <v>26</v>
      </c>
      <c r="C39" s="37" t="s">
        <v>31</v>
      </c>
      <c r="D39" s="38">
        <v>98226</v>
      </c>
    </row>
    <row r="40" spans="1:4" ht="72" hidden="1" x14ac:dyDescent="0.3">
      <c r="A40" s="44" t="s">
        <v>25</v>
      </c>
      <c r="B40" s="44" t="s">
        <v>26</v>
      </c>
      <c r="C40" s="48" t="s">
        <v>38</v>
      </c>
      <c r="D40" s="35">
        <f>D41</f>
        <v>694000</v>
      </c>
    </row>
    <row r="41" spans="1:4" ht="36" hidden="1" x14ac:dyDescent="0.3">
      <c r="A41" s="36" t="s">
        <v>30</v>
      </c>
      <c r="B41" s="36" t="s">
        <v>26</v>
      </c>
      <c r="C41" s="37" t="s">
        <v>31</v>
      </c>
      <c r="D41" s="38">
        <v>694000</v>
      </c>
    </row>
    <row r="42" spans="1:4" ht="36" hidden="1" x14ac:dyDescent="0.3">
      <c r="A42" s="44" t="s">
        <v>25</v>
      </c>
      <c r="B42" s="44" t="s">
        <v>26</v>
      </c>
      <c r="C42" s="48" t="s">
        <v>40</v>
      </c>
      <c r="D42" s="35">
        <f>D43</f>
        <v>328790</v>
      </c>
    </row>
    <row r="43" spans="1:4" ht="18" hidden="1" x14ac:dyDescent="0.3">
      <c r="A43" s="39" t="s">
        <v>32</v>
      </c>
      <c r="B43" s="39" t="s">
        <v>26</v>
      </c>
      <c r="C43" s="40" t="s">
        <v>33</v>
      </c>
      <c r="D43" s="41">
        <v>328790</v>
      </c>
    </row>
    <row r="44" spans="1:4" ht="108" x14ac:dyDescent="0.3">
      <c r="A44" s="44" t="s">
        <v>25</v>
      </c>
      <c r="B44" s="44" t="s">
        <v>26</v>
      </c>
      <c r="C44" s="48" t="s">
        <v>44</v>
      </c>
      <c r="D44" s="35">
        <f>D45</f>
        <v>70000</v>
      </c>
    </row>
    <row r="45" spans="1:4" ht="18" x14ac:dyDescent="0.3">
      <c r="A45" s="39" t="s">
        <v>46</v>
      </c>
      <c r="B45" s="36" t="s">
        <v>26</v>
      </c>
      <c r="C45" s="37" t="s">
        <v>45</v>
      </c>
      <c r="D45" s="38">
        <f>70000</f>
        <v>70000</v>
      </c>
    </row>
    <row r="46" spans="1:4" ht="20.100000000000001" customHeight="1" x14ac:dyDescent="0.35">
      <c r="A46" s="55" t="s">
        <v>13</v>
      </c>
      <c r="B46" s="55"/>
      <c r="C46" s="55"/>
      <c r="D46" s="56"/>
    </row>
    <row r="47" spans="1:4" ht="17.399999999999999" hidden="1" x14ac:dyDescent="0.3">
      <c r="A47" s="42" t="s">
        <v>22</v>
      </c>
      <c r="B47" s="42" t="s">
        <v>23</v>
      </c>
      <c r="C47" s="43" t="s">
        <v>24</v>
      </c>
      <c r="D47" s="35">
        <v>0</v>
      </c>
    </row>
    <row r="48" spans="1:4" ht="18" hidden="1" x14ac:dyDescent="0.3">
      <c r="A48" s="44" t="s">
        <v>11</v>
      </c>
      <c r="B48" s="44" t="s">
        <v>23</v>
      </c>
      <c r="C48" s="45" t="s">
        <v>12</v>
      </c>
      <c r="D48" s="38">
        <v>0</v>
      </c>
    </row>
    <row r="49" spans="1:7" ht="17.399999999999999" x14ac:dyDescent="0.3">
      <c r="A49" s="42" t="s">
        <v>25</v>
      </c>
      <c r="B49" s="42" t="s">
        <v>26</v>
      </c>
      <c r="C49" s="43" t="s">
        <v>27</v>
      </c>
      <c r="D49" s="35">
        <v>0</v>
      </c>
    </row>
    <row r="50" spans="1:7" ht="18" hidden="1" x14ac:dyDescent="0.3">
      <c r="A50" s="44" t="s">
        <v>28</v>
      </c>
      <c r="B50" s="44" t="s">
        <v>26</v>
      </c>
      <c r="C50" s="45" t="s">
        <v>29</v>
      </c>
      <c r="D50" s="38">
        <v>0</v>
      </c>
    </row>
    <row r="51" spans="1:7" ht="36" hidden="1" x14ac:dyDescent="0.3">
      <c r="A51" s="44" t="s">
        <v>30</v>
      </c>
      <c r="B51" s="44" t="s">
        <v>26</v>
      </c>
      <c r="C51" s="45" t="s">
        <v>31</v>
      </c>
      <c r="D51" s="38">
        <v>0</v>
      </c>
    </row>
    <row r="52" spans="1:7" ht="18" hidden="1" x14ac:dyDescent="0.3">
      <c r="A52" s="44" t="s">
        <v>32</v>
      </c>
      <c r="B52" s="44" t="s">
        <v>26</v>
      </c>
      <c r="C52" s="45" t="s">
        <v>33</v>
      </c>
      <c r="D52" s="38">
        <v>0</v>
      </c>
    </row>
    <row r="53" spans="1:7" ht="18" x14ac:dyDescent="0.3">
      <c r="A53" s="39" t="s">
        <v>46</v>
      </c>
      <c r="B53" s="36" t="s">
        <v>26</v>
      </c>
      <c r="C53" s="37" t="s">
        <v>45</v>
      </c>
      <c r="D53" s="38" t="s">
        <v>47</v>
      </c>
    </row>
    <row r="54" spans="1:7" ht="17.399999999999999" x14ac:dyDescent="0.3">
      <c r="A54" s="46" t="s">
        <v>14</v>
      </c>
      <c r="B54" s="46" t="s">
        <v>14</v>
      </c>
      <c r="C54" s="29" t="s">
        <v>15</v>
      </c>
      <c r="D54" s="47">
        <f>D55+D56</f>
        <v>34966776</v>
      </c>
    </row>
    <row r="55" spans="1:7" ht="17.399999999999999" x14ac:dyDescent="0.3">
      <c r="A55" s="46" t="s">
        <v>14</v>
      </c>
      <c r="B55" s="46" t="s">
        <v>14</v>
      </c>
      <c r="C55" s="29" t="s">
        <v>16</v>
      </c>
      <c r="D55" s="47">
        <f>D33+D35</f>
        <v>34966776</v>
      </c>
    </row>
    <row r="56" spans="1:7" ht="17.399999999999999" x14ac:dyDescent="0.3">
      <c r="A56" s="46" t="s">
        <v>14</v>
      </c>
      <c r="B56" s="46" t="s">
        <v>14</v>
      </c>
      <c r="C56" s="29" t="s">
        <v>17</v>
      </c>
      <c r="D56" s="47">
        <v>0</v>
      </c>
    </row>
    <row r="59" spans="1:7" ht="43.2" customHeight="1" x14ac:dyDescent="0.35">
      <c r="A59" s="50" t="s">
        <v>41</v>
      </c>
      <c r="B59" s="50"/>
      <c r="C59" s="49"/>
      <c r="D59" s="50" t="s">
        <v>42</v>
      </c>
      <c r="E59" s="50"/>
      <c r="F59" s="49"/>
      <c r="G59" s="49"/>
    </row>
  </sheetData>
  <mergeCells count="11">
    <mergeCell ref="A7:D7"/>
    <mergeCell ref="A6:D6"/>
    <mergeCell ref="A20:D20"/>
    <mergeCell ref="A32:D32"/>
    <mergeCell ref="A46:D46"/>
    <mergeCell ref="A8:D8"/>
    <mergeCell ref="A9:D9"/>
    <mergeCell ref="A10:D10"/>
    <mergeCell ref="B13:C13"/>
    <mergeCell ref="B14:C14"/>
    <mergeCell ref="A15:D15"/>
  </mergeCells>
  <pageMargins left="0.78740157480314965" right="0.39370078740157483" top="0.39370078740157483" bottom="0.39370078740157483" header="0" footer="0"/>
  <pageSetup paperSize="9" scale="65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ПОЧАТКОВИЙ</vt:lpstr>
      <vt:lpstr>03.03.21</vt:lpstr>
      <vt:lpstr>'03.03.21'!Заголовки_для_печати</vt:lpstr>
      <vt:lpstr>ПОЧАТКОВИЙ!Заголовки_для_печати</vt:lpstr>
      <vt:lpstr>'03.03.21'!Область_печати</vt:lpstr>
      <vt:lpstr>ПОЧАТКОВИЙ!Область_печати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Пользователь</cp:lastModifiedBy>
  <cp:lastPrinted>2021-03-05T09:46:49Z</cp:lastPrinted>
  <dcterms:created xsi:type="dcterms:W3CDTF">2020-12-26T14:32:05Z</dcterms:created>
  <dcterms:modified xsi:type="dcterms:W3CDTF">2021-03-05T09:47:29Z</dcterms:modified>
</cp:coreProperties>
</file>