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Рішення 8 сесії бюджет\Рішення № 3\"/>
    </mc:Choice>
  </mc:AlternateContent>
  <bookViews>
    <workbookView xWindow="0" yWindow="0" windowWidth="20490" windowHeight="8445" tabRatio="500"/>
  </bookViews>
  <sheets>
    <sheet name="Z2R_41Z_497" sheetId="1" r:id="rId1"/>
  </sheets>
  <definedNames>
    <definedName name="Data">Z2R_41Z_497!$A$14:$AA$54</definedName>
    <definedName name="Date">Z2R_41Z_497!$C$1</definedName>
    <definedName name="Date1">Z2R_41Z_497!$C$2</definedName>
    <definedName name="Excel_BuiltIn_Print_Area" localSheetId="0">Z2R_41Z_497!$B$8:$I$55</definedName>
    <definedName name="EXCEL_VER">12</definedName>
    <definedName name="PRINT_DATE">"22.01.2019 17:24:53"</definedName>
    <definedName name="PRINTER">"Eксель_Імпорт (XlRpt)  ДержКазначейство ЦА, Копичко Олександр"</definedName>
    <definedName name="REP_CREATOR">"0308-ShchutskaY"</definedName>
    <definedName name="SignB">Z2R_41Z_497!#REF!</definedName>
    <definedName name="SignD">Z2R_41Z_497!#REF!</definedName>
    <definedName name="_xlnm.Print_Titles" localSheetId="0">Z2R_41Z_497!$13:$13</definedName>
    <definedName name="_xlnm.Print_Area" localSheetId="0">Z2R_41Z_497!$B$3:$I$62</definedName>
  </definedNames>
  <calcPr calcId="152511"/>
</workbook>
</file>

<file path=xl/calcChain.xml><?xml version="1.0" encoding="utf-8"?>
<calcChain xmlns="http://schemas.openxmlformats.org/spreadsheetml/2006/main">
  <c r="I54" i="1" l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A15" i="1"/>
  <c r="A16" i="1"/>
  <c r="A17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<sst xmlns="http://schemas.openxmlformats.org/spreadsheetml/2006/main" count="102" uniqueCount="81">
  <si>
    <t xml:space="preserve">Найменування </t>
  </si>
  <si>
    <t>Код бюджетної класифікації</t>
  </si>
  <si>
    <t>Загальний фонд</t>
  </si>
  <si>
    <t>затверджено розписом на звітний рік з урахуванням змін</t>
  </si>
  <si>
    <t>виконано за звітний період (рік)</t>
  </si>
  <si>
    <t>(підпис)</t>
  </si>
  <si>
    <t>Дефіцит (-) /профіцит (+)*</t>
  </si>
  <si>
    <t>1D</t>
  </si>
  <si>
    <t>Дефіцит (-) /профіцит (+)**</t>
  </si>
  <si>
    <t>2D</t>
  </si>
  <si>
    <t>Внутрішнє фінансування*</t>
  </si>
  <si>
    <t>200000</t>
  </si>
  <si>
    <t>Внутрішнє фінансування**</t>
  </si>
  <si>
    <t>200000*</t>
  </si>
  <si>
    <t>Повернення бюджетних коштів з депозитів, надходження внаслідок продажу/ пред'явлення цінних паперів</t>
  </si>
  <si>
    <t>206100</t>
  </si>
  <si>
    <t>Повернення бюджетних коштів з депозитів</t>
  </si>
  <si>
    <t>206110</t>
  </si>
  <si>
    <t>Розміщення бюджетних коштів на депозитах, придбання цінних паперів</t>
  </si>
  <si>
    <t>206200</t>
  </si>
  <si>
    <t>Розміщення бюджетних коштів на депозитах</t>
  </si>
  <si>
    <t>206210</t>
  </si>
  <si>
    <t>Фінансування за рахунок зміни залишків коштів бюджетів*</t>
  </si>
  <si>
    <t>208000</t>
  </si>
  <si>
    <t>Фінансування за рахунок зміни залишків коштів бюджетів**</t>
  </si>
  <si>
    <t>208000*</t>
  </si>
  <si>
    <t>На початок періоду</t>
  </si>
  <si>
    <t>208100</t>
  </si>
  <si>
    <t>На кінець періоду</t>
  </si>
  <si>
    <t>208200</t>
  </si>
  <si>
    <t>Інші розрахунки**</t>
  </si>
  <si>
    <t>208300*</t>
  </si>
  <si>
    <t>208340*</t>
  </si>
  <si>
    <t>Кошти, що передаються із загального фонду бюджету до бюджету розвитку (спеціального фонду) </t>
  </si>
  <si>
    <t>208400</t>
  </si>
  <si>
    <t>Разом  коштів,  отриманих  з усіх джерел фінансування бюджету за типом кредитора *</t>
  </si>
  <si>
    <t>900230</t>
  </si>
  <si>
    <t>Разом  коштів,  отриманих  з усіх джерел фінансування бюджету за типом кредитора **</t>
  </si>
  <si>
    <t>900231</t>
  </si>
  <si>
    <t>Фінансування за активними операціями*</t>
  </si>
  <si>
    <t>600000</t>
  </si>
  <si>
    <t>Фінансування за активними операціями**</t>
  </si>
  <si>
    <t>600000*</t>
  </si>
  <si>
    <t>601100</t>
  </si>
  <si>
    <t>601110</t>
  </si>
  <si>
    <t>601200</t>
  </si>
  <si>
    <t>601210</t>
  </si>
  <si>
    <t>Зміни обсягів бюджетних коштів*</t>
  </si>
  <si>
    <t>602000</t>
  </si>
  <si>
    <t>Зміни обсягів бюджетних коштів**</t>
  </si>
  <si>
    <t>602000*</t>
  </si>
  <si>
    <t>602100</t>
  </si>
  <si>
    <t>602200</t>
  </si>
  <si>
    <t>602300*</t>
  </si>
  <si>
    <t>602304*</t>
  </si>
  <si>
    <t>602400</t>
  </si>
  <si>
    <t>Разом коштів, отриманих з усіх джерел фінансування бюджету за типом боргового зобов'язання*</t>
  </si>
  <si>
    <t>900460</t>
  </si>
  <si>
    <t>Разом коштів, отриманих з усіх джерел фінансування бюджету за типом боргового зобов'язання**</t>
  </si>
  <si>
    <t>900461</t>
  </si>
  <si>
    <t>Додаток 4</t>
  </si>
  <si>
    <t>грн.</t>
  </si>
  <si>
    <t>Спеціальний фонд</t>
  </si>
  <si>
    <t>Разом</t>
  </si>
  <si>
    <t xml:space="preserve">Сільський голова </t>
  </si>
  <si>
    <t>С.О.Яручик</t>
  </si>
  <si>
    <t>Начальник відділу фінансів та інвестицій</t>
  </si>
  <si>
    <t>О.В.Савчук</t>
  </si>
  <si>
    <t>Фінансування за рахунок залишків коштів на рахунках бюджетних установ*</t>
  </si>
  <si>
    <t>205000</t>
  </si>
  <si>
    <t>Фінансування за рахунок залишків коштів на рахунках бюджетних установ**</t>
  </si>
  <si>
    <t>205000*</t>
  </si>
  <si>
    <t>205200</t>
  </si>
  <si>
    <t>Інші розрахунки*</t>
  </si>
  <si>
    <t>205300</t>
  </si>
  <si>
    <t>205300*</t>
  </si>
  <si>
    <t>205340</t>
  </si>
  <si>
    <t>205340*</t>
  </si>
  <si>
    <t>602300</t>
  </si>
  <si>
    <t>602304</t>
  </si>
  <si>
    <t>Фінансування бюджету об’єднаної територіальної громади за 2018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</si>
</sst>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Arial Cyr"/>
      <charset val="204"/>
    </font>
    <font>
      <sz val="11"/>
      <name val="Arial Cyr"/>
      <charset val="204"/>
    </font>
    <font>
      <sz val="11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/>
    <xf numFmtId="4" fontId="0" fillId="0" borderId="0" xfId="0" applyNumberFormat="1" applyFont="1" applyFill="1"/>
    <xf numFmtId="4" fontId="5" fillId="0" borderId="0" xfId="0" applyNumberFormat="1" applyFont="1" applyFill="1" applyBorder="1" applyAlignment="1" applyProtection="1">
      <alignment horizontal="center"/>
      <protection hidden="1"/>
    </xf>
    <xf numFmtId="1" fontId="0" fillId="0" borderId="0" xfId="0" applyNumberFormat="1" applyFont="1" applyFill="1" applyAlignment="1">
      <alignment vertical="center"/>
    </xf>
    <xf numFmtId="1" fontId="6" fillId="0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>
      <alignment vertical="top"/>
    </xf>
    <xf numFmtId="3" fontId="6" fillId="0" borderId="1" xfId="0" applyNumberFormat="1" applyFont="1" applyFill="1" applyBorder="1" applyAlignment="1" applyProtection="1">
      <alignment horizontal="justify" vertical="top" wrapText="1"/>
    </xf>
    <xf numFmtId="49" fontId="5" fillId="0" borderId="1" xfId="0" applyNumberFormat="1" applyFont="1" applyFill="1" applyBorder="1" applyAlignment="1" applyProtection="1">
      <alignment horizontal="center" vertical="top"/>
    </xf>
    <xf numFmtId="4" fontId="6" fillId="0" borderId="1" xfId="0" applyNumberFormat="1" applyFont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justify"/>
    </xf>
    <xf numFmtId="0" fontId="6" fillId="0" borderId="0" xfId="0" applyFont="1" applyFill="1" applyAlignment="1" applyProtection="1">
      <alignment horizontal="justify"/>
    </xf>
    <xf numFmtId="0" fontId="0" fillId="0" borderId="0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0" fontId="0" fillId="0" borderId="0" xfId="0" applyFont="1" applyFill="1" applyBorder="1"/>
    <xf numFmtId="0" fontId="6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7" fillId="0" borderId="0" xfId="0" applyFont="1" applyFill="1" applyAlignment="1">
      <alignment horizontal="justify" wrapText="1"/>
    </xf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0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center" wrapText="1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Alignment="1">
      <alignment vertical="center" wrapText="1"/>
    </xf>
    <xf numFmtId="0" fontId="0" fillId="0" borderId="0" xfId="0" applyAlignment="1"/>
    <xf numFmtId="0" fontId="15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/>
    <xf numFmtId="0" fontId="9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4" fontId="6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view="pageBreakPreview" topLeftCell="B3" zoomScale="95" zoomScaleNormal="70" zoomScaleSheetLayoutView="95" workbookViewId="0">
      <selection activeCell="A5" sqref="A5:I5"/>
    </sheetView>
  </sheetViews>
  <sheetFormatPr defaultColWidth="9.140625" defaultRowHeight="12.75" x14ac:dyDescent="0.2"/>
  <cols>
    <col min="1" max="1" width="3" style="1" hidden="1" customWidth="1"/>
    <col min="2" max="2" width="49" style="1" customWidth="1"/>
    <col min="3" max="3" width="13.42578125" style="2" customWidth="1"/>
    <col min="4" max="4" width="13.140625" style="3" customWidth="1"/>
    <col min="5" max="5" width="13.42578125" style="3" customWidth="1"/>
    <col min="6" max="6" width="13.85546875" style="3" customWidth="1"/>
    <col min="7" max="7" width="13.28515625" style="3" customWidth="1"/>
    <col min="8" max="8" width="14.5703125" style="3" customWidth="1"/>
    <col min="9" max="9" width="14" style="3" customWidth="1"/>
    <col min="10" max="16384" width="9.140625" style="1"/>
  </cols>
  <sheetData>
    <row r="1" spans="1:14" ht="15.75" hidden="1" x14ac:dyDescent="0.2">
      <c r="C1" s="41"/>
      <c r="D1" s="41"/>
      <c r="E1" s="41"/>
      <c r="F1" s="41"/>
      <c r="G1" s="41"/>
      <c r="H1" s="41"/>
      <c r="I1" s="41"/>
    </row>
    <row r="2" spans="1:14" ht="15.75" hidden="1" x14ac:dyDescent="0.2">
      <c r="C2" s="41"/>
      <c r="D2" s="41"/>
      <c r="E2" s="41"/>
      <c r="F2" s="41"/>
      <c r="G2" s="41"/>
      <c r="H2" s="41"/>
      <c r="I2" s="41"/>
    </row>
    <row r="3" spans="1:14" customFormat="1" ht="14.25" x14ac:dyDescent="0.2">
      <c r="A3" s="30"/>
      <c r="B3" s="31"/>
      <c r="C3" s="31"/>
      <c r="D3" s="31"/>
      <c r="E3" s="31"/>
      <c r="F3" s="31"/>
      <c r="G3" s="32"/>
      <c r="H3" s="32"/>
    </row>
    <row r="4" spans="1:14" customFormat="1" ht="15.75" x14ac:dyDescent="0.2">
      <c r="A4" s="33"/>
      <c r="B4" s="34"/>
      <c r="C4" s="34"/>
      <c r="D4" s="34"/>
      <c r="E4" s="34"/>
      <c r="F4" s="34"/>
      <c r="G4" s="34"/>
      <c r="H4" s="34"/>
      <c r="I4" s="34" t="s">
        <v>60</v>
      </c>
    </row>
    <row r="5" spans="1:14" customFormat="1" ht="31.5" customHeight="1" x14ac:dyDescent="0.2">
      <c r="A5" s="42" t="s">
        <v>80</v>
      </c>
      <c r="B5" s="42"/>
      <c r="C5" s="42"/>
      <c r="D5" s="42"/>
      <c r="E5" s="42"/>
      <c r="F5" s="42"/>
      <c r="G5" s="42"/>
      <c r="H5" s="42"/>
      <c r="I5" s="43"/>
    </row>
    <row r="6" spans="1:14" customFormat="1" ht="14.25" x14ac:dyDescent="0.2">
      <c r="A6" s="30"/>
      <c r="B6" s="31"/>
      <c r="C6" s="31"/>
      <c r="D6" s="31"/>
      <c r="E6" s="31"/>
      <c r="F6" s="31"/>
      <c r="G6" s="32"/>
      <c r="H6" s="32"/>
    </row>
    <row r="7" spans="1:14" customFormat="1" ht="18.75" x14ac:dyDescent="0.25">
      <c r="A7" s="35"/>
      <c r="B7" s="36"/>
      <c r="C7" s="36"/>
      <c r="D7" s="37"/>
      <c r="E7" s="37"/>
      <c r="F7" s="38"/>
      <c r="G7" s="39"/>
      <c r="H7" s="40"/>
      <c r="I7" s="40" t="s">
        <v>61</v>
      </c>
    </row>
    <row r="8" spans="1:14" ht="22.5" customHeight="1" x14ac:dyDescent="0.2">
      <c r="B8" s="49" t="s">
        <v>0</v>
      </c>
      <c r="C8" s="50" t="s">
        <v>1</v>
      </c>
      <c r="D8" s="52" t="s">
        <v>2</v>
      </c>
      <c r="E8" s="53"/>
      <c r="F8" s="52" t="s">
        <v>62</v>
      </c>
      <c r="G8" s="53"/>
      <c r="H8" s="52" t="s">
        <v>63</v>
      </c>
      <c r="I8" s="53"/>
    </row>
    <row r="9" spans="1:14" ht="12.75" customHeight="1" x14ac:dyDescent="0.2">
      <c r="B9" s="49"/>
      <c r="C9" s="50"/>
      <c r="D9" s="51" t="s">
        <v>3</v>
      </c>
      <c r="E9" s="46" t="s">
        <v>4</v>
      </c>
      <c r="F9" s="51" t="s">
        <v>3</v>
      </c>
      <c r="G9" s="46" t="s">
        <v>4</v>
      </c>
      <c r="H9" s="51" t="s">
        <v>3</v>
      </c>
      <c r="I9" s="46" t="s">
        <v>4</v>
      </c>
    </row>
    <row r="10" spans="1:14" ht="12.75" customHeight="1" x14ac:dyDescent="0.2">
      <c r="B10" s="49"/>
      <c r="C10" s="50"/>
      <c r="D10" s="51"/>
      <c r="E10" s="47"/>
      <c r="F10" s="51"/>
      <c r="G10" s="47"/>
      <c r="H10" s="51"/>
      <c r="I10" s="47"/>
    </row>
    <row r="11" spans="1:14" ht="27" customHeight="1" x14ac:dyDescent="0.2">
      <c r="B11" s="49"/>
      <c r="C11" s="50"/>
      <c r="D11" s="51"/>
      <c r="E11" s="47"/>
      <c r="F11" s="51"/>
      <c r="G11" s="47"/>
      <c r="H11" s="51"/>
      <c r="I11" s="47"/>
    </row>
    <row r="12" spans="1:14" ht="54.75" customHeight="1" x14ac:dyDescent="0.2">
      <c r="B12" s="49"/>
      <c r="C12" s="50"/>
      <c r="D12" s="51"/>
      <c r="E12" s="48"/>
      <c r="F12" s="51"/>
      <c r="G12" s="48"/>
      <c r="H12" s="51"/>
      <c r="I12" s="48"/>
    </row>
    <row r="13" spans="1:14" s="5" customFormat="1" ht="12.75" customHeight="1" x14ac:dyDescent="0.2">
      <c r="B13" s="6">
        <v>1</v>
      </c>
      <c r="C13" s="7">
        <v>2</v>
      </c>
      <c r="D13" s="7">
        <v>3</v>
      </c>
      <c r="E13" s="7">
        <v>4</v>
      </c>
      <c r="F13" s="7">
        <v>5</v>
      </c>
      <c r="G13" s="8">
        <v>6</v>
      </c>
      <c r="H13" s="8">
        <v>7</v>
      </c>
      <c r="I13" s="8">
        <v>8</v>
      </c>
    </row>
    <row r="14" spans="1:14" s="9" customFormat="1" ht="18.75" customHeight="1" x14ac:dyDescent="0.2">
      <c r="A14" s="9">
        <v>1</v>
      </c>
      <c r="B14" s="10" t="s">
        <v>6</v>
      </c>
      <c r="C14" s="11" t="s">
        <v>7</v>
      </c>
      <c r="D14" s="12">
        <v>31216791</v>
      </c>
      <c r="E14" s="12">
        <v>70074374.640000001</v>
      </c>
      <c r="F14" s="12">
        <v>-31216791</v>
      </c>
      <c r="G14" s="12">
        <v>-21011109.73</v>
      </c>
      <c r="H14" s="12">
        <f>D14+F14</f>
        <v>0</v>
      </c>
      <c r="I14" s="12">
        <f>E14+G14</f>
        <v>49063264.909999996</v>
      </c>
    </row>
    <row r="15" spans="1:14" ht="18.75" customHeight="1" x14ac:dyDescent="0.2">
      <c r="A15" s="9">
        <f t="shared" ref="A15:A54" si="0">A14+1</f>
        <v>2</v>
      </c>
      <c r="B15" s="10" t="s">
        <v>8</v>
      </c>
      <c r="C15" s="11" t="s">
        <v>9</v>
      </c>
      <c r="D15" s="12">
        <v>0</v>
      </c>
      <c r="E15" s="12">
        <v>72665088.359999999</v>
      </c>
      <c r="F15" s="12">
        <v>0</v>
      </c>
      <c r="G15" s="12">
        <v>-21011109.73</v>
      </c>
      <c r="H15" s="12">
        <f t="shared" ref="H15:H54" si="1">D15+F15</f>
        <v>0</v>
      </c>
      <c r="I15" s="12">
        <f t="shared" ref="I15:I54" si="2">E15+G15</f>
        <v>51653978.629999995</v>
      </c>
      <c r="J15" s="9"/>
      <c r="K15" s="9"/>
      <c r="L15" s="9"/>
      <c r="M15" s="9"/>
      <c r="N15" s="9"/>
    </row>
    <row r="16" spans="1:14" s="13" customFormat="1" ht="18.75" customHeight="1" x14ac:dyDescent="0.2">
      <c r="A16" s="9">
        <f t="shared" si="0"/>
        <v>3</v>
      </c>
      <c r="B16" s="10" t="s">
        <v>10</v>
      </c>
      <c r="C16" s="11" t="s">
        <v>11</v>
      </c>
      <c r="D16" s="12">
        <v>-31216791</v>
      </c>
      <c r="E16" s="12">
        <v>-70074374.640000001</v>
      </c>
      <c r="F16" s="12">
        <v>31216791</v>
      </c>
      <c r="G16" s="12">
        <v>21011109.73</v>
      </c>
      <c r="H16" s="12">
        <f t="shared" si="1"/>
        <v>0</v>
      </c>
      <c r="I16" s="12">
        <f t="shared" si="2"/>
        <v>-49063264.909999996</v>
      </c>
      <c r="J16" s="9"/>
      <c r="K16" s="9"/>
      <c r="L16" s="9"/>
      <c r="M16" s="9"/>
      <c r="N16" s="9"/>
    </row>
    <row r="17" spans="1:14" s="13" customFormat="1" ht="18.75" customHeight="1" x14ac:dyDescent="0.2">
      <c r="A17" s="9">
        <f t="shared" si="0"/>
        <v>4</v>
      </c>
      <c r="B17" s="10" t="s">
        <v>12</v>
      </c>
      <c r="C17" s="11" t="s">
        <v>13</v>
      </c>
      <c r="D17" s="12">
        <v>0</v>
      </c>
      <c r="E17" s="12">
        <v>-72665088.359999999</v>
      </c>
      <c r="F17" s="12">
        <v>0</v>
      </c>
      <c r="G17" s="12">
        <v>21011109.73</v>
      </c>
      <c r="H17" s="12">
        <f t="shared" si="1"/>
        <v>0</v>
      </c>
      <c r="I17" s="12">
        <f t="shared" si="2"/>
        <v>-51653978.629999995</v>
      </c>
      <c r="J17" s="9"/>
      <c r="K17" s="9"/>
      <c r="L17" s="9"/>
      <c r="M17" s="9"/>
      <c r="N17" s="9"/>
    </row>
    <row r="18" spans="1:14" s="13" customFormat="1" ht="25.5" customHeight="1" x14ac:dyDescent="0.2">
      <c r="A18" s="9"/>
      <c r="B18" s="10" t="s">
        <v>68</v>
      </c>
      <c r="C18" s="11" t="s">
        <v>69</v>
      </c>
      <c r="D18" s="12">
        <v>0</v>
      </c>
      <c r="E18" s="12">
        <v>0</v>
      </c>
      <c r="F18" s="12">
        <v>0</v>
      </c>
      <c r="G18" s="12">
        <v>-178226.27</v>
      </c>
      <c r="H18" s="12">
        <f t="shared" si="1"/>
        <v>0</v>
      </c>
      <c r="I18" s="12">
        <f t="shared" si="2"/>
        <v>-178226.27</v>
      </c>
      <c r="J18" s="9"/>
      <c r="K18" s="9"/>
      <c r="L18" s="9"/>
      <c r="M18" s="9"/>
      <c r="N18" s="9"/>
    </row>
    <row r="19" spans="1:14" s="13" customFormat="1" ht="25.5" customHeight="1" x14ac:dyDescent="0.2">
      <c r="A19" s="9"/>
      <c r="B19" s="10" t="s">
        <v>70</v>
      </c>
      <c r="C19" s="11" t="s">
        <v>71</v>
      </c>
      <c r="D19" s="12">
        <v>0</v>
      </c>
      <c r="E19" s="12">
        <v>0</v>
      </c>
      <c r="F19" s="12">
        <v>0</v>
      </c>
      <c r="G19" s="12">
        <v>-178226.27</v>
      </c>
      <c r="H19" s="12">
        <f t="shared" si="1"/>
        <v>0</v>
      </c>
      <c r="I19" s="12">
        <f t="shared" si="2"/>
        <v>-178226.27</v>
      </c>
      <c r="J19" s="9"/>
      <c r="K19" s="9"/>
      <c r="L19" s="9"/>
      <c r="M19" s="9"/>
      <c r="N19" s="9"/>
    </row>
    <row r="20" spans="1:14" s="13" customFormat="1" ht="18.75" customHeight="1" x14ac:dyDescent="0.2">
      <c r="A20" s="9"/>
      <c r="B20" s="10" t="s">
        <v>28</v>
      </c>
      <c r="C20" s="11" t="s">
        <v>72</v>
      </c>
      <c r="D20" s="12">
        <v>0</v>
      </c>
      <c r="E20" s="12">
        <v>0</v>
      </c>
      <c r="F20" s="12">
        <v>0</v>
      </c>
      <c r="G20" s="12">
        <v>331688.46999999997</v>
      </c>
      <c r="H20" s="12">
        <f t="shared" si="1"/>
        <v>0</v>
      </c>
      <c r="I20" s="12">
        <f t="shared" si="2"/>
        <v>331688.46999999997</v>
      </c>
      <c r="J20" s="9"/>
      <c r="K20" s="9"/>
      <c r="L20" s="9"/>
      <c r="M20" s="9"/>
      <c r="N20" s="9"/>
    </row>
    <row r="21" spans="1:14" s="13" customFormat="1" ht="18.75" customHeight="1" x14ac:dyDescent="0.2">
      <c r="A21" s="9"/>
      <c r="B21" s="10" t="s">
        <v>73</v>
      </c>
      <c r="C21" s="11" t="s">
        <v>74</v>
      </c>
      <c r="D21" s="12">
        <v>0</v>
      </c>
      <c r="E21" s="12">
        <v>0</v>
      </c>
      <c r="F21" s="12">
        <v>0</v>
      </c>
      <c r="G21" s="12">
        <v>153462.20000000001</v>
      </c>
      <c r="H21" s="12">
        <f t="shared" si="1"/>
        <v>0</v>
      </c>
      <c r="I21" s="12">
        <f t="shared" si="2"/>
        <v>153462.20000000001</v>
      </c>
      <c r="J21" s="9"/>
      <c r="K21" s="9"/>
      <c r="L21" s="9"/>
      <c r="M21" s="9"/>
      <c r="N21" s="9"/>
    </row>
    <row r="22" spans="1:14" s="13" customFormat="1" ht="18.75" customHeight="1" x14ac:dyDescent="0.2">
      <c r="A22" s="9"/>
      <c r="B22" s="10" t="s">
        <v>30</v>
      </c>
      <c r="C22" s="11" t="s">
        <v>75</v>
      </c>
      <c r="D22" s="12">
        <v>0</v>
      </c>
      <c r="E22" s="12">
        <v>0</v>
      </c>
      <c r="F22" s="12">
        <v>0</v>
      </c>
      <c r="G22" s="12">
        <v>153462.20000000001</v>
      </c>
      <c r="H22" s="12">
        <f t="shared" si="1"/>
        <v>0</v>
      </c>
      <c r="I22" s="12">
        <f t="shared" si="2"/>
        <v>153462.20000000001</v>
      </c>
      <c r="J22" s="9"/>
      <c r="K22" s="9"/>
      <c r="L22" s="9"/>
      <c r="M22" s="9"/>
      <c r="N22" s="9"/>
    </row>
    <row r="23" spans="1:14" s="13" customFormat="1" ht="18.75" customHeight="1" x14ac:dyDescent="0.2">
      <c r="A23" s="9"/>
      <c r="B23" s="10" t="s">
        <v>73</v>
      </c>
      <c r="C23" s="11" t="s">
        <v>76</v>
      </c>
      <c r="D23" s="12">
        <v>0</v>
      </c>
      <c r="E23" s="12">
        <v>0</v>
      </c>
      <c r="F23" s="12">
        <v>0</v>
      </c>
      <c r="G23" s="12">
        <v>153462.20000000001</v>
      </c>
      <c r="H23" s="12">
        <f t="shared" si="1"/>
        <v>0</v>
      </c>
      <c r="I23" s="12">
        <f t="shared" si="2"/>
        <v>153462.20000000001</v>
      </c>
      <c r="J23" s="9"/>
      <c r="K23" s="9"/>
      <c r="L23" s="9"/>
      <c r="M23" s="9"/>
      <c r="N23" s="9"/>
    </row>
    <row r="24" spans="1:14" s="13" customFormat="1" ht="18.75" customHeight="1" x14ac:dyDescent="0.2">
      <c r="A24" s="9"/>
      <c r="B24" s="10" t="s">
        <v>30</v>
      </c>
      <c r="C24" s="11" t="s">
        <v>77</v>
      </c>
      <c r="D24" s="12">
        <v>0</v>
      </c>
      <c r="E24" s="12">
        <v>0</v>
      </c>
      <c r="F24" s="12">
        <v>0</v>
      </c>
      <c r="G24" s="12">
        <v>153462.20000000001</v>
      </c>
      <c r="H24" s="12">
        <f t="shared" si="1"/>
        <v>0</v>
      </c>
      <c r="I24" s="12">
        <f t="shared" si="2"/>
        <v>153462.20000000001</v>
      </c>
      <c r="J24" s="9"/>
      <c r="K24" s="9"/>
      <c r="L24" s="9"/>
      <c r="M24" s="9"/>
      <c r="N24" s="9"/>
    </row>
    <row r="25" spans="1:14" s="13" customFormat="1" ht="25.5" x14ac:dyDescent="0.2">
      <c r="A25" s="9">
        <f>A17+1</f>
        <v>5</v>
      </c>
      <c r="B25" s="10" t="s">
        <v>14</v>
      </c>
      <c r="C25" s="11" t="s">
        <v>15</v>
      </c>
      <c r="D25" s="12">
        <v>18000000</v>
      </c>
      <c r="E25" s="12">
        <v>18000000</v>
      </c>
      <c r="F25" s="12">
        <v>0</v>
      </c>
      <c r="G25" s="12">
        <v>0</v>
      </c>
      <c r="H25" s="12">
        <f t="shared" si="1"/>
        <v>18000000</v>
      </c>
      <c r="I25" s="12">
        <f t="shared" si="2"/>
        <v>18000000</v>
      </c>
      <c r="J25" s="9"/>
      <c r="K25" s="9"/>
      <c r="L25" s="9"/>
      <c r="M25" s="9"/>
      <c r="N25" s="9"/>
    </row>
    <row r="26" spans="1:14" s="13" customFormat="1" ht="18.75" customHeight="1" x14ac:dyDescent="0.2">
      <c r="A26" s="9">
        <f t="shared" si="0"/>
        <v>6</v>
      </c>
      <c r="B26" s="10" t="s">
        <v>16</v>
      </c>
      <c r="C26" s="11" t="s">
        <v>17</v>
      </c>
      <c r="D26" s="12">
        <v>18000000</v>
      </c>
      <c r="E26" s="12">
        <v>18000000</v>
      </c>
      <c r="F26" s="12">
        <v>0</v>
      </c>
      <c r="G26" s="12">
        <v>0</v>
      </c>
      <c r="H26" s="12">
        <f t="shared" si="1"/>
        <v>18000000</v>
      </c>
      <c r="I26" s="12">
        <f t="shared" si="2"/>
        <v>18000000</v>
      </c>
      <c r="J26" s="9"/>
      <c r="K26" s="9"/>
      <c r="L26" s="9"/>
      <c r="M26" s="9"/>
      <c r="N26" s="9"/>
    </row>
    <row r="27" spans="1:14" s="16" customFormat="1" ht="25.5" x14ac:dyDescent="0.2">
      <c r="A27" s="9">
        <f t="shared" si="0"/>
        <v>7</v>
      </c>
      <c r="B27" s="10" t="s">
        <v>18</v>
      </c>
      <c r="C27" s="11" t="s">
        <v>19</v>
      </c>
      <c r="D27" s="12">
        <v>-18000000</v>
      </c>
      <c r="E27" s="12">
        <v>-18000000</v>
      </c>
      <c r="F27" s="12">
        <v>0</v>
      </c>
      <c r="G27" s="12">
        <v>0</v>
      </c>
      <c r="H27" s="12">
        <f t="shared" si="1"/>
        <v>-18000000</v>
      </c>
      <c r="I27" s="12">
        <f t="shared" si="2"/>
        <v>-18000000</v>
      </c>
      <c r="J27" s="9"/>
      <c r="K27" s="9"/>
      <c r="L27" s="9"/>
      <c r="M27" s="9"/>
      <c r="N27" s="9"/>
    </row>
    <row r="28" spans="1:14" s="16" customFormat="1" ht="18.75" customHeight="1" x14ac:dyDescent="0.2">
      <c r="A28" s="9">
        <f t="shared" si="0"/>
        <v>8</v>
      </c>
      <c r="B28" s="10" t="s">
        <v>20</v>
      </c>
      <c r="C28" s="11" t="s">
        <v>21</v>
      </c>
      <c r="D28" s="12">
        <v>-18000000</v>
      </c>
      <c r="E28" s="12">
        <v>-18000000</v>
      </c>
      <c r="F28" s="12">
        <v>0</v>
      </c>
      <c r="G28" s="12">
        <v>0</v>
      </c>
      <c r="H28" s="12">
        <f t="shared" si="1"/>
        <v>-18000000</v>
      </c>
      <c r="I28" s="12">
        <f t="shared" si="2"/>
        <v>-18000000</v>
      </c>
      <c r="J28" s="9"/>
      <c r="K28" s="9"/>
      <c r="L28" s="9"/>
      <c r="M28" s="9"/>
      <c r="N28" s="9"/>
    </row>
    <row r="29" spans="1:14" s="16" customFormat="1" ht="18.75" customHeight="1" x14ac:dyDescent="0.2">
      <c r="A29" s="9">
        <f t="shared" si="0"/>
        <v>9</v>
      </c>
      <c r="B29" s="10" t="s">
        <v>22</v>
      </c>
      <c r="C29" s="11" t="s">
        <v>23</v>
      </c>
      <c r="D29" s="12">
        <v>-31216791</v>
      </c>
      <c r="E29" s="12">
        <v>-70074374.640000001</v>
      </c>
      <c r="F29" s="12">
        <v>31216791</v>
      </c>
      <c r="G29" s="12">
        <v>21189336</v>
      </c>
      <c r="H29" s="12">
        <f t="shared" si="1"/>
        <v>0</v>
      </c>
      <c r="I29" s="12">
        <f t="shared" si="2"/>
        <v>-48885038.640000001</v>
      </c>
      <c r="J29" s="9"/>
      <c r="K29" s="9"/>
      <c r="L29" s="9"/>
      <c r="M29" s="9"/>
      <c r="N29" s="9"/>
    </row>
    <row r="30" spans="1:14" s="16" customFormat="1" ht="18.75" customHeight="1" x14ac:dyDescent="0.2">
      <c r="A30" s="9">
        <f t="shared" si="0"/>
        <v>10</v>
      </c>
      <c r="B30" s="10" t="s">
        <v>24</v>
      </c>
      <c r="C30" s="11" t="s">
        <v>25</v>
      </c>
      <c r="D30" s="12">
        <v>0</v>
      </c>
      <c r="E30" s="12">
        <v>-72665088.359999999</v>
      </c>
      <c r="F30" s="12">
        <v>0</v>
      </c>
      <c r="G30" s="12">
        <v>21189336</v>
      </c>
      <c r="H30" s="12">
        <f t="shared" si="1"/>
        <v>0</v>
      </c>
      <c r="I30" s="12">
        <f t="shared" si="2"/>
        <v>-51475752.359999999</v>
      </c>
      <c r="J30" s="9"/>
      <c r="K30" s="9"/>
      <c r="L30" s="9"/>
      <c r="M30" s="9"/>
      <c r="N30" s="9"/>
    </row>
    <row r="31" spans="1:14" s="16" customFormat="1" ht="18.75" customHeight="1" x14ac:dyDescent="0.2">
      <c r="A31" s="9">
        <f t="shared" si="0"/>
        <v>11</v>
      </c>
      <c r="B31" s="10" t="s">
        <v>26</v>
      </c>
      <c r="C31" s="11" t="s">
        <v>27</v>
      </c>
      <c r="D31" s="12">
        <v>0</v>
      </c>
      <c r="E31" s="12">
        <v>7072461.3099999996</v>
      </c>
      <c r="F31" s="12">
        <v>0</v>
      </c>
      <c r="G31" s="12">
        <v>495020.77</v>
      </c>
      <c r="H31" s="12">
        <f t="shared" si="1"/>
        <v>0</v>
      </c>
      <c r="I31" s="12">
        <f t="shared" si="2"/>
        <v>7567482.0800000001</v>
      </c>
      <c r="J31" s="9"/>
      <c r="K31" s="9"/>
      <c r="L31" s="9"/>
      <c r="M31" s="9"/>
      <c r="N31" s="9"/>
    </row>
    <row r="32" spans="1:14" s="16" customFormat="1" ht="18.75" customHeight="1" x14ac:dyDescent="0.2">
      <c r="A32" s="9">
        <f t="shared" si="0"/>
        <v>12</v>
      </c>
      <c r="B32" s="10" t="s">
        <v>28</v>
      </c>
      <c r="C32" s="11" t="s">
        <v>29</v>
      </c>
      <c r="D32" s="12">
        <v>0</v>
      </c>
      <c r="E32" s="12">
        <v>55505725.390000001</v>
      </c>
      <c r="F32" s="12">
        <v>0</v>
      </c>
      <c r="G32" s="12">
        <v>946795.33</v>
      </c>
      <c r="H32" s="12">
        <f t="shared" si="1"/>
        <v>0</v>
      </c>
      <c r="I32" s="12">
        <f t="shared" si="2"/>
        <v>56452520.719999999</v>
      </c>
      <c r="J32" s="9"/>
      <c r="K32" s="9"/>
      <c r="L32" s="9"/>
      <c r="M32" s="9"/>
      <c r="N32" s="9"/>
    </row>
    <row r="33" spans="1:14" s="16" customFormat="1" ht="18.75" customHeight="1" x14ac:dyDescent="0.2">
      <c r="A33" s="9">
        <f t="shared" si="0"/>
        <v>13</v>
      </c>
      <c r="B33" s="10" t="s">
        <v>30</v>
      </c>
      <c r="C33" s="11" t="s">
        <v>31</v>
      </c>
      <c r="D33" s="12">
        <v>0</v>
      </c>
      <c r="E33" s="12">
        <v>-2590713.7200000002</v>
      </c>
      <c r="F33" s="12">
        <v>0</v>
      </c>
      <c r="G33" s="12">
        <v>0</v>
      </c>
      <c r="H33" s="12">
        <f t="shared" si="1"/>
        <v>0</v>
      </c>
      <c r="I33" s="12">
        <f t="shared" si="2"/>
        <v>-2590713.7200000002</v>
      </c>
      <c r="J33" s="9"/>
      <c r="K33" s="9"/>
      <c r="L33" s="9"/>
      <c r="M33" s="9"/>
      <c r="N33" s="9"/>
    </row>
    <row r="34" spans="1:14" s="16" customFormat="1" ht="18.75" customHeight="1" x14ac:dyDescent="0.2">
      <c r="A34" s="9">
        <f t="shared" si="0"/>
        <v>14</v>
      </c>
      <c r="B34" s="10" t="s">
        <v>30</v>
      </c>
      <c r="C34" s="11" t="s">
        <v>32</v>
      </c>
      <c r="D34" s="12">
        <v>0</v>
      </c>
      <c r="E34" s="12">
        <v>-2590713.7200000002</v>
      </c>
      <c r="F34" s="12">
        <v>0</v>
      </c>
      <c r="G34" s="12">
        <v>0</v>
      </c>
      <c r="H34" s="12">
        <f t="shared" si="1"/>
        <v>0</v>
      </c>
      <c r="I34" s="12">
        <f t="shared" si="2"/>
        <v>-2590713.7200000002</v>
      </c>
      <c r="J34" s="9"/>
      <c r="K34" s="9"/>
      <c r="L34" s="9"/>
      <c r="M34" s="9"/>
      <c r="N34" s="9"/>
    </row>
    <row r="35" spans="1:14" ht="25.5" x14ac:dyDescent="0.2">
      <c r="A35" s="9">
        <f t="shared" si="0"/>
        <v>15</v>
      </c>
      <c r="B35" s="10" t="s">
        <v>33</v>
      </c>
      <c r="C35" s="11" t="s">
        <v>34</v>
      </c>
      <c r="D35" s="12">
        <v>-31216791</v>
      </c>
      <c r="E35" s="12">
        <v>-21641110.559999999</v>
      </c>
      <c r="F35" s="12">
        <v>31216791</v>
      </c>
      <c r="G35" s="12">
        <v>21641110.559999999</v>
      </c>
      <c r="H35" s="12">
        <f t="shared" si="1"/>
        <v>0</v>
      </c>
      <c r="I35" s="12">
        <f t="shared" si="2"/>
        <v>0</v>
      </c>
      <c r="J35" s="9"/>
      <c r="K35" s="9"/>
      <c r="L35" s="9"/>
      <c r="M35" s="9"/>
      <c r="N35" s="9"/>
    </row>
    <row r="36" spans="1:14" ht="25.5" x14ac:dyDescent="0.2">
      <c r="A36" s="9">
        <f t="shared" si="0"/>
        <v>16</v>
      </c>
      <c r="B36" s="10" t="s">
        <v>35</v>
      </c>
      <c r="C36" s="11" t="s">
        <v>36</v>
      </c>
      <c r="D36" s="12">
        <v>-31216791</v>
      </c>
      <c r="E36" s="12">
        <v>-70074374.640000001</v>
      </c>
      <c r="F36" s="12">
        <v>31216791</v>
      </c>
      <c r="G36" s="12">
        <v>21011109.73</v>
      </c>
      <c r="H36" s="12">
        <f t="shared" si="1"/>
        <v>0</v>
      </c>
      <c r="I36" s="12">
        <f t="shared" si="2"/>
        <v>-49063264.909999996</v>
      </c>
      <c r="J36" s="9"/>
      <c r="K36" s="9"/>
      <c r="L36" s="9"/>
      <c r="M36" s="9"/>
      <c r="N36" s="9"/>
    </row>
    <row r="37" spans="1:14" ht="25.5" x14ac:dyDescent="0.2">
      <c r="A37" s="9">
        <f t="shared" si="0"/>
        <v>17</v>
      </c>
      <c r="B37" s="10" t="s">
        <v>37</v>
      </c>
      <c r="C37" s="11" t="s">
        <v>38</v>
      </c>
      <c r="D37" s="12">
        <v>0</v>
      </c>
      <c r="E37" s="12">
        <v>-72665088.359999999</v>
      </c>
      <c r="F37" s="12">
        <v>0</v>
      </c>
      <c r="G37" s="12">
        <v>21011109.73</v>
      </c>
      <c r="H37" s="12">
        <f t="shared" si="1"/>
        <v>0</v>
      </c>
      <c r="I37" s="12">
        <f t="shared" si="2"/>
        <v>-51653978.629999995</v>
      </c>
      <c r="J37" s="9"/>
      <c r="K37" s="9"/>
      <c r="L37" s="9"/>
      <c r="M37" s="9"/>
      <c r="N37" s="9"/>
    </row>
    <row r="38" spans="1:14" x14ac:dyDescent="0.2">
      <c r="A38" s="9">
        <f t="shared" si="0"/>
        <v>18</v>
      </c>
      <c r="B38" s="10" t="s">
        <v>39</v>
      </c>
      <c r="C38" s="11" t="s">
        <v>40</v>
      </c>
      <c r="D38" s="12">
        <v>-31216791</v>
      </c>
      <c r="E38" s="12">
        <v>-70074374.640000001</v>
      </c>
      <c r="F38" s="12">
        <v>31216791</v>
      </c>
      <c r="G38" s="12">
        <v>21011109.73</v>
      </c>
      <c r="H38" s="12">
        <f t="shared" si="1"/>
        <v>0</v>
      </c>
      <c r="I38" s="12">
        <f t="shared" si="2"/>
        <v>-49063264.909999996</v>
      </c>
      <c r="J38" s="9"/>
      <c r="K38" s="9"/>
      <c r="L38" s="9"/>
      <c r="M38" s="9"/>
      <c r="N38" s="9"/>
    </row>
    <row r="39" spans="1:14" x14ac:dyDescent="0.2">
      <c r="A39" s="9">
        <f t="shared" si="0"/>
        <v>19</v>
      </c>
      <c r="B39" s="10" t="s">
        <v>41</v>
      </c>
      <c r="C39" s="11" t="s">
        <v>42</v>
      </c>
      <c r="D39" s="12">
        <v>0</v>
      </c>
      <c r="E39" s="12">
        <v>-72665088.359999999</v>
      </c>
      <c r="F39" s="12">
        <v>0</v>
      </c>
      <c r="G39" s="12">
        <v>21011109.73</v>
      </c>
      <c r="H39" s="12">
        <f t="shared" si="1"/>
        <v>0</v>
      </c>
      <c r="I39" s="12">
        <f t="shared" si="2"/>
        <v>-51653978.629999995</v>
      </c>
      <c r="J39" s="9"/>
      <c r="K39" s="9"/>
      <c r="L39" s="9"/>
      <c r="M39" s="9"/>
      <c r="N39" s="9"/>
    </row>
    <row r="40" spans="1:14" ht="25.5" x14ac:dyDescent="0.2">
      <c r="A40" s="9">
        <f t="shared" si="0"/>
        <v>20</v>
      </c>
      <c r="B40" s="10" t="s">
        <v>14</v>
      </c>
      <c r="C40" s="11" t="s">
        <v>43</v>
      </c>
      <c r="D40" s="12">
        <v>18000000</v>
      </c>
      <c r="E40" s="12">
        <v>18000000</v>
      </c>
      <c r="F40" s="12">
        <v>0</v>
      </c>
      <c r="G40" s="12">
        <v>0</v>
      </c>
      <c r="H40" s="12">
        <f t="shared" si="1"/>
        <v>18000000</v>
      </c>
      <c r="I40" s="12">
        <f t="shared" si="2"/>
        <v>18000000</v>
      </c>
      <c r="J40" s="9"/>
      <c r="K40" s="9"/>
      <c r="L40" s="9"/>
      <c r="M40" s="9"/>
      <c r="N40" s="9"/>
    </row>
    <row r="41" spans="1:14" x14ac:dyDescent="0.2">
      <c r="A41" s="9">
        <f t="shared" si="0"/>
        <v>21</v>
      </c>
      <c r="B41" s="10" t="s">
        <v>16</v>
      </c>
      <c r="C41" s="11" t="s">
        <v>44</v>
      </c>
      <c r="D41" s="12">
        <v>18000000</v>
      </c>
      <c r="E41" s="12">
        <v>18000000</v>
      </c>
      <c r="F41" s="12">
        <v>0</v>
      </c>
      <c r="G41" s="12">
        <v>0</v>
      </c>
      <c r="H41" s="12">
        <f t="shared" si="1"/>
        <v>18000000</v>
      </c>
      <c r="I41" s="12">
        <f t="shared" si="2"/>
        <v>18000000</v>
      </c>
      <c r="J41" s="9"/>
      <c r="K41" s="9"/>
      <c r="L41" s="9"/>
      <c r="M41" s="9"/>
      <c r="N41" s="9"/>
    </row>
    <row r="42" spans="1:14" ht="25.5" x14ac:dyDescent="0.2">
      <c r="A42" s="9">
        <f t="shared" si="0"/>
        <v>22</v>
      </c>
      <c r="B42" s="10" t="s">
        <v>18</v>
      </c>
      <c r="C42" s="11" t="s">
        <v>45</v>
      </c>
      <c r="D42" s="12">
        <v>-18000000</v>
      </c>
      <c r="E42" s="12">
        <v>-18000000</v>
      </c>
      <c r="F42" s="12">
        <v>0</v>
      </c>
      <c r="G42" s="12">
        <v>0</v>
      </c>
      <c r="H42" s="12">
        <f t="shared" si="1"/>
        <v>-18000000</v>
      </c>
      <c r="I42" s="12">
        <f t="shared" si="2"/>
        <v>-18000000</v>
      </c>
      <c r="J42" s="9"/>
      <c r="K42" s="9"/>
      <c r="L42" s="9"/>
      <c r="M42" s="9"/>
      <c r="N42" s="9"/>
    </row>
    <row r="43" spans="1:14" ht="18.75" customHeight="1" x14ac:dyDescent="0.2">
      <c r="A43" s="9">
        <f t="shared" si="0"/>
        <v>23</v>
      </c>
      <c r="B43" s="10" t="s">
        <v>20</v>
      </c>
      <c r="C43" s="11" t="s">
        <v>46</v>
      </c>
      <c r="D43" s="12">
        <v>-18000000</v>
      </c>
      <c r="E43" s="12">
        <v>-18000000</v>
      </c>
      <c r="F43" s="12">
        <v>0</v>
      </c>
      <c r="G43" s="12">
        <v>0</v>
      </c>
      <c r="H43" s="12">
        <f t="shared" si="1"/>
        <v>-18000000</v>
      </c>
      <c r="I43" s="12">
        <f t="shared" si="2"/>
        <v>-18000000</v>
      </c>
      <c r="J43" s="9"/>
      <c r="K43" s="9"/>
      <c r="L43" s="9"/>
      <c r="M43" s="9"/>
      <c r="N43" s="9"/>
    </row>
    <row r="44" spans="1:14" ht="18.75" customHeight="1" x14ac:dyDescent="0.2">
      <c r="A44" s="9">
        <f t="shared" si="0"/>
        <v>24</v>
      </c>
      <c r="B44" s="10" t="s">
        <v>47</v>
      </c>
      <c r="C44" s="11" t="s">
        <v>48</v>
      </c>
      <c r="D44" s="12">
        <v>-31216791</v>
      </c>
      <c r="E44" s="12">
        <v>-70074374.640000001</v>
      </c>
      <c r="F44" s="12">
        <v>31216791</v>
      </c>
      <c r="G44" s="12">
        <v>21011109.73</v>
      </c>
      <c r="H44" s="12">
        <f t="shared" si="1"/>
        <v>0</v>
      </c>
      <c r="I44" s="12">
        <f t="shared" si="2"/>
        <v>-49063264.909999996</v>
      </c>
      <c r="J44" s="9"/>
      <c r="K44" s="9"/>
      <c r="L44" s="9"/>
      <c r="M44" s="9"/>
      <c r="N44" s="9"/>
    </row>
    <row r="45" spans="1:14" ht="18.75" customHeight="1" x14ac:dyDescent="0.2">
      <c r="A45" s="9">
        <f t="shared" si="0"/>
        <v>25</v>
      </c>
      <c r="B45" s="10" t="s">
        <v>49</v>
      </c>
      <c r="C45" s="11" t="s">
        <v>50</v>
      </c>
      <c r="D45" s="12">
        <v>0</v>
      </c>
      <c r="E45" s="12">
        <v>-72665088.359999999</v>
      </c>
      <c r="F45" s="12">
        <v>0</v>
      </c>
      <c r="G45" s="12">
        <v>21011109.73</v>
      </c>
      <c r="H45" s="12">
        <f t="shared" si="1"/>
        <v>0</v>
      </c>
      <c r="I45" s="12">
        <f t="shared" si="2"/>
        <v>-51653978.629999995</v>
      </c>
      <c r="J45" s="9"/>
      <c r="K45" s="9"/>
      <c r="L45" s="9"/>
      <c r="M45" s="9"/>
      <c r="N45" s="9"/>
    </row>
    <row r="46" spans="1:14" ht="18.75" customHeight="1" x14ac:dyDescent="0.2">
      <c r="A46" s="9">
        <f t="shared" si="0"/>
        <v>26</v>
      </c>
      <c r="B46" s="10" t="s">
        <v>26</v>
      </c>
      <c r="C46" s="11" t="s">
        <v>51</v>
      </c>
      <c r="D46" s="12">
        <v>0</v>
      </c>
      <c r="E46" s="12">
        <v>7072461.3099999996</v>
      </c>
      <c r="F46" s="12">
        <v>0</v>
      </c>
      <c r="G46" s="12">
        <v>495020.77</v>
      </c>
      <c r="H46" s="12">
        <f t="shared" si="1"/>
        <v>0</v>
      </c>
      <c r="I46" s="12">
        <f t="shared" si="2"/>
        <v>7567482.0800000001</v>
      </c>
      <c r="J46" s="9"/>
      <c r="K46" s="9"/>
      <c r="L46" s="9"/>
      <c r="M46" s="9"/>
      <c r="N46" s="9"/>
    </row>
    <row r="47" spans="1:14" ht="18.75" customHeight="1" x14ac:dyDescent="0.2">
      <c r="A47" s="9">
        <f t="shared" si="0"/>
        <v>27</v>
      </c>
      <c r="B47" s="10" t="s">
        <v>28</v>
      </c>
      <c r="C47" s="11" t="s">
        <v>52</v>
      </c>
      <c r="D47" s="12">
        <v>0</v>
      </c>
      <c r="E47" s="12">
        <v>55505725.390000001</v>
      </c>
      <c r="F47" s="12">
        <v>0</v>
      </c>
      <c r="G47" s="12">
        <v>1278483.8</v>
      </c>
      <c r="H47" s="12">
        <f t="shared" si="1"/>
        <v>0</v>
      </c>
      <c r="I47" s="12">
        <f t="shared" si="2"/>
        <v>56784209.189999998</v>
      </c>
      <c r="J47" s="9"/>
      <c r="K47" s="9"/>
      <c r="L47" s="9"/>
      <c r="M47" s="9"/>
      <c r="N47" s="9"/>
    </row>
    <row r="48" spans="1:14" ht="18.75" customHeight="1" x14ac:dyDescent="0.2">
      <c r="A48" s="9"/>
      <c r="B48" s="10" t="s">
        <v>73</v>
      </c>
      <c r="C48" s="11" t="s">
        <v>78</v>
      </c>
      <c r="D48" s="12">
        <v>0</v>
      </c>
      <c r="E48" s="12">
        <v>0</v>
      </c>
      <c r="F48" s="12">
        <v>0</v>
      </c>
      <c r="G48" s="12">
        <v>153462.20000000001</v>
      </c>
      <c r="H48" s="12">
        <f t="shared" si="1"/>
        <v>0</v>
      </c>
      <c r="I48" s="12">
        <f t="shared" si="2"/>
        <v>153462.20000000001</v>
      </c>
      <c r="J48" s="9"/>
      <c r="K48" s="9"/>
      <c r="L48" s="9"/>
      <c r="M48" s="9"/>
      <c r="N48" s="9"/>
    </row>
    <row r="49" spans="1:14" ht="18.75" customHeight="1" x14ac:dyDescent="0.2">
      <c r="A49" s="9">
        <f>A47+1</f>
        <v>28</v>
      </c>
      <c r="B49" s="10" t="s">
        <v>30</v>
      </c>
      <c r="C49" s="11" t="s">
        <v>53</v>
      </c>
      <c r="D49" s="12">
        <v>0</v>
      </c>
      <c r="E49" s="12">
        <v>-2590713.7200000002</v>
      </c>
      <c r="F49" s="12">
        <v>0</v>
      </c>
      <c r="G49" s="12">
        <v>153462.20000000001</v>
      </c>
      <c r="H49" s="12">
        <f t="shared" si="1"/>
        <v>0</v>
      </c>
      <c r="I49" s="12">
        <f t="shared" si="2"/>
        <v>-2437251.52</v>
      </c>
      <c r="J49" s="9"/>
      <c r="K49" s="9"/>
      <c r="L49" s="9"/>
      <c r="M49" s="9"/>
      <c r="N49" s="9"/>
    </row>
    <row r="50" spans="1:14" ht="18.75" customHeight="1" x14ac:dyDescent="0.2">
      <c r="A50" s="9"/>
      <c r="B50" s="10" t="s">
        <v>73</v>
      </c>
      <c r="C50" s="11" t="s">
        <v>79</v>
      </c>
      <c r="D50" s="12">
        <v>0</v>
      </c>
      <c r="E50" s="12">
        <v>0</v>
      </c>
      <c r="F50" s="12">
        <v>0</v>
      </c>
      <c r="G50" s="12">
        <v>153462.20000000001</v>
      </c>
      <c r="H50" s="12">
        <f t="shared" si="1"/>
        <v>0</v>
      </c>
      <c r="I50" s="12">
        <f t="shared" si="2"/>
        <v>153462.20000000001</v>
      </c>
      <c r="J50" s="9"/>
      <c r="K50" s="9"/>
      <c r="L50" s="9"/>
      <c r="M50" s="9"/>
      <c r="N50" s="9"/>
    </row>
    <row r="51" spans="1:14" ht="18.75" customHeight="1" x14ac:dyDescent="0.2">
      <c r="A51" s="9">
        <f>A49+1</f>
        <v>29</v>
      </c>
      <c r="B51" s="10" t="s">
        <v>30</v>
      </c>
      <c r="C51" s="11" t="s">
        <v>54</v>
      </c>
      <c r="D51" s="12">
        <v>0</v>
      </c>
      <c r="E51" s="12">
        <v>-2590713.7200000002</v>
      </c>
      <c r="F51" s="12">
        <v>0</v>
      </c>
      <c r="G51" s="12">
        <v>153462.20000000001</v>
      </c>
      <c r="H51" s="12">
        <f t="shared" si="1"/>
        <v>0</v>
      </c>
      <c r="I51" s="12">
        <f t="shared" si="2"/>
        <v>-2437251.52</v>
      </c>
      <c r="J51" s="9"/>
      <c r="K51" s="9"/>
      <c r="L51" s="9"/>
      <c r="M51" s="9"/>
      <c r="N51" s="9"/>
    </row>
    <row r="52" spans="1:14" ht="25.5" x14ac:dyDescent="0.2">
      <c r="A52" s="9">
        <f t="shared" si="0"/>
        <v>30</v>
      </c>
      <c r="B52" s="10" t="s">
        <v>33</v>
      </c>
      <c r="C52" s="11" t="s">
        <v>55</v>
      </c>
      <c r="D52" s="12">
        <v>-31216791</v>
      </c>
      <c r="E52" s="12">
        <v>-21641110.559999999</v>
      </c>
      <c r="F52" s="12">
        <v>31216791</v>
      </c>
      <c r="G52" s="12">
        <v>21641110.559999999</v>
      </c>
      <c r="H52" s="12">
        <f t="shared" si="1"/>
        <v>0</v>
      </c>
      <c r="I52" s="12">
        <f t="shared" si="2"/>
        <v>0</v>
      </c>
      <c r="J52" s="9"/>
      <c r="K52" s="9"/>
      <c r="L52" s="9"/>
      <c r="M52" s="9"/>
      <c r="N52" s="9"/>
    </row>
    <row r="53" spans="1:14" ht="25.5" x14ac:dyDescent="0.2">
      <c r="A53" s="9">
        <f t="shared" si="0"/>
        <v>31</v>
      </c>
      <c r="B53" s="10" t="s">
        <v>56</v>
      </c>
      <c r="C53" s="11" t="s">
        <v>57</v>
      </c>
      <c r="D53" s="12">
        <v>-31216791</v>
      </c>
      <c r="E53" s="12">
        <v>-70074374.640000001</v>
      </c>
      <c r="F53" s="12">
        <v>31216791</v>
      </c>
      <c r="G53" s="12">
        <v>21011109.73</v>
      </c>
      <c r="H53" s="12">
        <f t="shared" si="1"/>
        <v>0</v>
      </c>
      <c r="I53" s="12">
        <f t="shared" si="2"/>
        <v>-49063264.909999996</v>
      </c>
      <c r="J53" s="9"/>
      <c r="K53" s="9"/>
      <c r="L53" s="9"/>
      <c r="M53" s="9"/>
      <c r="N53" s="9"/>
    </row>
    <row r="54" spans="1:14" ht="25.5" x14ac:dyDescent="0.2">
      <c r="A54" s="9">
        <f t="shared" si="0"/>
        <v>32</v>
      </c>
      <c r="B54" s="10" t="s">
        <v>58</v>
      </c>
      <c r="C54" s="11" t="s">
        <v>59</v>
      </c>
      <c r="D54" s="12">
        <v>0</v>
      </c>
      <c r="E54" s="12">
        <v>-72665088.359999999</v>
      </c>
      <c r="F54" s="12">
        <v>0</v>
      </c>
      <c r="G54" s="12">
        <v>21011109.73</v>
      </c>
      <c r="H54" s="12">
        <f t="shared" si="1"/>
        <v>0</v>
      </c>
      <c r="I54" s="12">
        <f t="shared" si="2"/>
        <v>-51653978.629999995</v>
      </c>
      <c r="J54" s="9"/>
      <c r="K54" s="9"/>
      <c r="L54" s="9"/>
      <c r="M54" s="9"/>
      <c r="N54" s="9"/>
    </row>
    <row r="55" spans="1:14" x14ac:dyDescent="0.2">
      <c r="E55" s="4"/>
    </row>
    <row r="56" spans="1:14" x14ac:dyDescent="0.2">
      <c r="A56" s="16"/>
      <c r="B56" s="17"/>
      <c r="C56" s="18"/>
      <c r="D56" s="18"/>
      <c r="E56" s="18"/>
      <c r="F56" s="18"/>
      <c r="G56" s="18"/>
      <c r="H56" s="18"/>
      <c r="I56" s="18"/>
      <c r="J56" s="18"/>
      <c r="L56" s="19"/>
      <c r="M56" s="16"/>
      <c r="N56" s="16"/>
    </row>
    <row r="57" spans="1:14" x14ac:dyDescent="0.2">
      <c r="A57" s="16"/>
      <c r="B57" s="20"/>
      <c r="C57" s="20"/>
      <c r="D57" s="20"/>
      <c r="E57" s="20"/>
      <c r="F57" s="21"/>
      <c r="G57" s="15"/>
      <c r="H57" s="15"/>
      <c r="I57" s="15"/>
      <c r="J57" s="20"/>
      <c r="K57" s="14"/>
      <c r="L57" s="14"/>
      <c r="M57" s="14"/>
      <c r="N57" s="16"/>
    </row>
    <row r="58" spans="1:14" ht="15.75" customHeight="1" x14ac:dyDescent="0.25">
      <c r="A58" s="16"/>
      <c r="B58" s="28" t="s">
        <v>64</v>
      </c>
      <c r="C58" s="28"/>
      <c r="D58" s="28"/>
      <c r="E58" s="29"/>
      <c r="F58" s="29"/>
      <c r="G58" s="44" t="s">
        <v>65</v>
      </c>
      <c r="H58" s="45"/>
      <c r="I58" s="44"/>
      <c r="J58" s="45"/>
      <c r="K58" s="16"/>
    </row>
    <row r="59" spans="1:14" x14ac:dyDescent="0.2">
      <c r="A59" s="16"/>
      <c r="B59" s="22"/>
      <c r="C59" s="22"/>
      <c r="D59" s="22"/>
      <c r="E59" s="27" t="s">
        <v>5</v>
      </c>
      <c r="F59" s="27"/>
      <c r="G59" s="23"/>
      <c r="H59" s="23"/>
      <c r="I59" s="23"/>
      <c r="J59" s="23"/>
      <c r="K59" s="16"/>
    </row>
    <row r="60" spans="1:14" ht="18.75" x14ac:dyDescent="0.3">
      <c r="A60" s="16"/>
      <c r="B60" s="24"/>
      <c r="C60" s="25"/>
      <c r="D60" s="25"/>
      <c r="E60" s="23"/>
      <c r="F60" s="23"/>
      <c r="G60" s="23"/>
      <c r="H60" s="23"/>
      <c r="I60" s="23"/>
      <c r="J60" s="23"/>
      <c r="K60" s="16"/>
    </row>
    <row r="61" spans="1:14" ht="15.75" customHeight="1" x14ac:dyDescent="0.25">
      <c r="A61" s="16"/>
      <c r="B61" s="28" t="s">
        <v>66</v>
      </c>
      <c r="C61" s="28"/>
      <c r="D61" s="28"/>
      <c r="E61" s="29"/>
      <c r="F61" s="29"/>
      <c r="G61" s="44" t="s">
        <v>67</v>
      </c>
      <c r="H61" s="45"/>
      <c r="I61" s="44"/>
      <c r="J61" s="45"/>
      <c r="K61" s="16"/>
    </row>
    <row r="62" spans="1:14" x14ac:dyDescent="0.2">
      <c r="A62" s="16"/>
      <c r="B62" s="26"/>
      <c r="C62" s="26"/>
      <c r="D62" s="26"/>
      <c r="E62" s="27" t="s">
        <v>5</v>
      </c>
      <c r="F62" s="27"/>
      <c r="G62" s="23"/>
      <c r="H62" s="23"/>
      <c r="I62" s="23"/>
      <c r="J62" s="23"/>
      <c r="K62" s="16"/>
    </row>
  </sheetData>
  <sheetProtection selectLockedCells="1" selectUnlockedCells="1"/>
  <mergeCells count="18">
    <mergeCell ref="F8:G8"/>
    <mergeCell ref="F9:F12"/>
    <mergeCell ref="C1:I1"/>
    <mergeCell ref="C2:I2"/>
    <mergeCell ref="A5:I5"/>
    <mergeCell ref="G61:H61"/>
    <mergeCell ref="G9:G12"/>
    <mergeCell ref="G58:H58"/>
    <mergeCell ref="I58:J58"/>
    <mergeCell ref="I61:J61"/>
    <mergeCell ref="B8:B12"/>
    <mergeCell ref="C8:C12"/>
    <mergeCell ref="D9:D12"/>
    <mergeCell ref="H8:I8"/>
    <mergeCell ref="H9:H12"/>
    <mergeCell ref="I9:I12"/>
    <mergeCell ref="E9:E12"/>
    <mergeCell ref="D8:E8"/>
  </mergeCells>
  <phoneticPr fontId="18" type="noConversion"/>
  <pageMargins left="0.78740157480314965" right="0.39370078740157483" top="0.78740157480314965" bottom="0.39370078740157483" header="0.51181102362204722" footer="0.19685039370078741"/>
  <pageSetup paperSize="9" scale="62" firstPageNumber="0" fitToHeight="2" orientation="portrait" horizontalDpi="300" verticalDpi="300" r:id="rId1"/>
  <headerFooter alignWithMargins="0"/>
  <rowBreaks count="1" manualBreakCount="1">
    <brk id="48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6</vt:i4>
      </vt:variant>
    </vt:vector>
  </HeadingPairs>
  <TitlesOfParts>
    <vt:vector size="7" baseType="lpstr">
      <vt:lpstr>Z2R_41Z_497</vt:lpstr>
      <vt:lpstr>Data</vt:lpstr>
      <vt:lpstr>Date</vt:lpstr>
      <vt:lpstr>Date1</vt:lpstr>
      <vt:lpstr>Z2R_41Z_497!Excel_BuiltIn_Print_Area</vt:lpstr>
      <vt:lpstr>Z2R_41Z_497!Заголовки_для_друку</vt:lpstr>
      <vt:lpstr>Z2R_41Z_497!Область_друку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0308-ShchutskaY</dc:creator>
  <cp:lastModifiedBy>admin</cp:lastModifiedBy>
  <cp:lastPrinted>2019-02-04T19:09:17Z</cp:lastPrinted>
  <dcterms:created xsi:type="dcterms:W3CDTF">2019-01-22T15:25:52Z</dcterms:created>
  <dcterms:modified xsi:type="dcterms:W3CDTF">2019-04-09T12:23:09Z</dcterms:modified>
</cp:coreProperties>
</file>