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ESIA 2018\№6-7 від 09.11.2018\ОРИГІНАЛ\"/>
    </mc:Choice>
  </mc:AlternateContent>
  <bookViews>
    <workbookView xWindow="0" yWindow="0" windowWidth="22872" windowHeight="11076"/>
  </bookViews>
  <sheets>
    <sheet name="Аркуш1" sheetId="1" r:id="rId1"/>
  </sheets>
  <definedNames>
    <definedName name="_xlnm.Print_Titles" localSheetId="0">Аркуш1!$9:$13</definedName>
    <definedName name="_xlnm.Print_Area" localSheetId="0">Аркуш1!$A$1:$Q$73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E20" i="1"/>
  <c r="Q70" i="1" l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18" i="1"/>
  <c r="Q17" i="1"/>
  <c r="Q16" i="1"/>
  <c r="Q15" i="1"/>
  <c r="Q14" i="1"/>
</calcChain>
</file>

<file path=xl/sharedStrings.xml><?xml version="1.0" encoding="utf-8"?>
<sst xmlns="http://schemas.openxmlformats.org/spreadsheetml/2006/main" count="228" uniqueCount="205">
  <si>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</si>
  <si>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</si>
  <si>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</si>
  <si>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</si>
  <si>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</si>
  <si>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</si>
  <si>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</si>
  <si>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</si>
  <si>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</si>
  <si>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</si>
  <si>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</si>
  <si>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</si>
  <si>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</si>
  <si>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</si>
  <si>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</si>
  <si>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0100000</t>
  </si>
  <si>
    <t>Боратинська сільська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</si>
  <si>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</si>
  <si>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</si>
  <si>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</si>
  <si>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</si>
  <si>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</si>
  <si>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0111010</t>
  </si>
  <si>
    <t>0910</t>
  </si>
  <si>
    <t>1010</t>
  </si>
  <si>
    <t>Надання дошкільної освіти</t>
  </si>
  <si>
    <t>0111020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</si>
  <si>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</si>
  <si>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</si>
  <si>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</si>
  <si>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0111160</t>
  </si>
  <si>
    <t>1160</t>
  </si>
  <si>
    <t>Інші програми, заклади та заходи у сфері освіти</t>
  </si>
  <si>
    <t>0111161</t>
  </si>
  <si>
    <t>0990</t>
  </si>
  <si>
    <t>1161</t>
  </si>
  <si>
    <t>Забезпечення діяльності інших закладів у сфері освіти</t>
  </si>
  <si>
    <t>0112110</t>
  </si>
  <si>
    <t>2110</t>
  </si>
  <si>
    <t>Первинна медична допомога населенню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</si>
  <si>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</si>
  <si>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</si>
  <si>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</si>
  <si>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</si>
  <si>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0113130</t>
  </si>
  <si>
    <t>3130</t>
  </si>
  <si>
    <t>Реалізація державної політики у молодіжній сфері</t>
  </si>
  <si>
    <t>0113133</t>
  </si>
  <si>
    <t>1040</t>
  </si>
  <si>
    <t>3133</t>
  </si>
  <si>
    <t>Інші заходи та заклади молодіжної політики</t>
  </si>
  <si>
    <t>0113140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</si>
  <si>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</si>
  <si>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</si>
  <si>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0113240</t>
  </si>
  <si>
    <t>3240</t>
  </si>
  <si>
    <t>Інші заклади та заходи</t>
  </si>
  <si>
    <t>0113242</t>
  </si>
  <si>
    <t>1090</t>
  </si>
  <si>
    <t>3242</t>
  </si>
  <si>
    <t>Інші заходи у сфері соціального захисту і соціального забезпечення</t>
  </si>
  <si>
    <t>0114030</t>
  </si>
  <si>
    <t>0824</t>
  </si>
  <si>
    <t>4030</t>
  </si>
  <si>
    <t>Забезпечення діяльності бібліотек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</si>
  <si>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</si>
  <si>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</si>
  <si>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</si>
  <si>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</si>
  <si>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0114080</t>
  </si>
  <si>
    <t>4080</t>
  </si>
  <si>
    <t>Інші заклади та заходи в галузі культури і мистецтва</t>
  </si>
  <si>
    <t>0114082</t>
  </si>
  <si>
    <t>0829</t>
  </si>
  <si>
    <t>4082</t>
  </si>
  <si>
    <t>Інші заходи в галузі культури і мистецтва</t>
  </si>
  <si>
    <t>0115040</t>
  </si>
  <si>
    <t>5040</t>
  </si>
  <si>
    <t>Підтримка і розвиток спортивної інфраструктури</t>
  </si>
  <si>
    <t>0115041</t>
  </si>
  <si>
    <t>0810</t>
  </si>
  <si>
    <t>5041</t>
  </si>
  <si>
    <t>Утримання та фінансова підтримка спортивних споруд</t>
  </si>
  <si>
    <t>0115060</t>
  </si>
  <si>
    <t>5060</t>
  </si>
  <si>
    <t>Інші заходи з розвитку фізичної культури та спорту</t>
  </si>
  <si>
    <t>0115061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</si>
  <si>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</si>
  <si>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</si>
  <si>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0116010</t>
  </si>
  <si>
    <t>6010</t>
  </si>
  <si>
    <t>Утримання та ефективна експлуатація об`єктів житлово-комунального господарства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</si>
  <si>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</si>
  <si>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</si>
  <si>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</si>
  <si>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</si>
  <si>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0116030</t>
  </si>
  <si>
    <t>6030</t>
  </si>
  <si>
    <t>Організація благоустрою населених пунктів</t>
  </si>
  <si>
    <t>0116080</t>
  </si>
  <si>
    <t>6080</t>
  </si>
  <si>
    <t>Реалізація державних та місцевих житлових програм</t>
  </si>
  <si>
    <t>0116084</t>
  </si>
  <si>
    <t>0610</t>
  </si>
  <si>
    <t>6084</t>
  </si>
  <si>
    <t>Витрати, пов`язані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</si>
  <si>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0117110</t>
  </si>
  <si>
    <t>0421</t>
  </si>
  <si>
    <t>7110</t>
  </si>
  <si>
    <t>Реалізація програм в галузі сільського господарства</t>
  </si>
  <si>
    <t>0117130</t>
  </si>
  <si>
    <t>7130</t>
  </si>
  <si>
    <t>Здійснення заходів із землеустрою</t>
  </si>
  <si>
    <t>0117320</t>
  </si>
  <si>
    <t>7320</t>
  </si>
  <si>
    <t>Будівництво об`єктів соціально-культурного призначення</t>
  </si>
  <si>
    <t>0117322</t>
  </si>
  <si>
    <t>0443</t>
  </si>
  <si>
    <t>7322</t>
  </si>
  <si>
    <t>Будівництво медичних установ та закладів</t>
  </si>
  <si>
    <t>0117350</t>
  </si>
  <si>
    <t>7350</t>
  </si>
  <si>
    <t>Розроблення схем планування та забудови територій (містобудівної документації)</t>
  </si>
  <si>
    <t>0117360</t>
  </si>
  <si>
    <t>7360</t>
  </si>
  <si>
    <t>Виконання інвестиційних проектів</t>
  </si>
  <si>
    <t>0117362</t>
  </si>
  <si>
    <t>0490</t>
  </si>
  <si>
    <t>7362</t>
  </si>
  <si>
    <t>Виконання інвестиційних проектів в рамках формування інфраструктури об`єднаних територіальних громад</t>
  </si>
  <si>
    <t>0117370</t>
  </si>
  <si>
    <t>7370</t>
  </si>
  <si>
    <t>Реалізація інших заходів щодо соціально-економічного розвитку територій</t>
  </si>
  <si>
    <t>0117440</t>
  </si>
  <si>
    <t>7440</t>
  </si>
  <si>
    <t>Утримання та розвиток транспортної інфраструктури</t>
  </si>
  <si>
    <t>0117442</t>
  </si>
  <si>
    <t>0456</t>
  </si>
  <si>
    <t>7442</t>
  </si>
  <si>
    <t>Утримання та розвиток інших об`єктів транспортної інфраструктури</t>
  </si>
  <si>
    <t>0117460</t>
  </si>
  <si>
    <t>7460</t>
  </si>
  <si>
    <t>Утримання та розвиток автомобільних доріг та дорожньої інфраструктури</t>
  </si>
  <si>
    <t>0117461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</si>
  <si>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</si>
  <si>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</si>
  <si>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0117670</t>
  </si>
  <si>
    <t>7670</t>
  </si>
  <si>
    <t>Внески до статутного капіталу суб`єктів господарювання</t>
  </si>
  <si>
    <t>0117690</t>
  </si>
  <si>
    <t>7690</t>
  </si>
  <si>
    <t>Інша економічна діяльність</t>
  </si>
  <si>
    <t>0117693</t>
  </si>
  <si>
    <t>7693</t>
  </si>
  <si>
    <t>Інші заходи, пов`язані з економічною діяльністю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</si>
  <si>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</si>
  <si>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</si>
  <si>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</si>
  <si>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</si>
  <si>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0118330</t>
  </si>
  <si>
    <t>0540</t>
  </si>
  <si>
    <t>8330</t>
  </si>
  <si>
    <t>Інша діяльність у сфері екології та охорони природних ресурсів</t>
  </si>
  <si>
    <t>0118700</t>
  </si>
  <si>
    <t>0133</t>
  </si>
  <si>
    <t>8700</t>
  </si>
  <si>
    <t>Резервний фонд</t>
  </si>
  <si>
    <t>0118830</t>
  </si>
  <si>
    <t>8830</t>
  </si>
  <si>
    <t>Довгострокові кредити індивідуальним забудовникам житла на селі та їх повернення</t>
  </si>
  <si>
    <t>0118831</t>
  </si>
  <si>
    <t>1060</t>
  </si>
  <si>
    <t>8831</t>
  </si>
  <si>
    <t>Надання кредиту</t>
  </si>
  <si>
    <t>0119110</t>
  </si>
  <si>
    <t>0180</t>
  </si>
  <si>
    <t>9110</t>
  </si>
  <si>
    <t>Реверсна дотація </t>
  </si>
  <si>
    <t>0119410</t>
  </si>
  <si>
    <t>9410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</si>
  <si>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</si>
  <si>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0119730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</si>
  <si>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</si>
  <si>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</si>
  <si>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0119770</t>
  </si>
  <si>
    <t>9770</t>
  </si>
  <si>
    <t>Інші субвенції з місцевого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</si>
  <si>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</si>
  <si>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</si>
  <si>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</si>
  <si>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</si>
  <si>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>Сільський голова</t>
  </si>
  <si>
    <t>С.О.Яручик</t>
  </si>
  <si>
    <t>Додаток № 3</t>
  </si>
  <si>
    <t xml:space="preserve">до рішення сільської ради "Про внесення </t>
  </si>
  <si>
    <t>змін до рішення сільської ради від 22.12.2017</t>
  </si>
  <si>
    <t xml:space="preserve"> № 2/10 "Про сільський бюджет на 2018 рік" </t>
  </si>
  <si>
    <t xml:space="preserve">Зміни до додатку №3 </t>
  </si>
  <si>
    <t>до рішення сільської ради "Про сільський бюджет на 2018 рік"</t>
  </si>
  <si>
    <t>Розподіл видатків районного бюджету на 2018 рік</t>
  </si>
  <si>
    <t>в тому числі освітня субвенція з державного бюджету місцевим бюджетам</t>
  </si>
  <si>
    <t>в тому числі 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</si>
  <si>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в тому числі субвенція з державного бюджету місцевим бюджетам на забезпечення якісної, сучасної та доступної загальної середньої освіти «Нова українська школа»</t>
  </si>
  <si>
    <t>в тому числі субвенція з місцевого бюджету за рахунок залишку коштів освітньої субвенції, що утворився на початок бюджетного періоду</t>
  </si>
  <si>
    <t>капітальні видатки за рахунок коштів, що передаються із загального фонду до бюджету розвитку (спеціального фонду)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</si>
</sst>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sz val="10"/>
      <name val="Helv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name val="Arial Cyr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6" fillId="0" borderId="0"/>
    <xf numFmtId="0" fontId="13" fillId="0" borderId="0"/>
  </cellStyleXfs>
  <cellXfs count="4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1" xfId="0" quotePrefix="1" applyNumberFormat="1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vertical="center" wrapText="1"/>
    </xf>
    <xf numFmtId="2" fontId="1" fillId="0" borderId="1" xfId="0" quotePrefix="1" applyNumberFormat="1" applyFont="1" applyFill="1" applyBorder="1" applyAlignment="1">
      <alignment horizontal="center" vertical="center" wrapText="1"/>
    </xf>
    <xf numFmtId="0" fontId="0" fillId="0" borderId="1" xfId="0" quotePrefix="1" applyFill="1" applyBorder="1" applyAlignment="1">
      <alignment horizontal="center" vertical="center" wrapText="1"/>
    </xf>
    <xf numFmtId="2" fontId="0" fillId="0" borderId="1" xfId="0" quotePrefix="1" applyNumberFormat="1" applyFill="1" applyBorder="1" applyAlignment="1">
      <alignment horizontal="center" vertical="center" wrapText="1"/>
    </xf>
    <xf numFmtId="2" fontId="0" fillId="0" borderId="1" xfId="0" quotePrefix="1" applyNumberFormat="1" applyFill="1" applyBorder="1" applyAlignment="1">
      <alignment vertical="center" wrapText="1"/>
    </xf>
    <xf numFmtId="2" fontId="0" fillId="0" borderId="1" xfId="0" applyNumberFormat="1" applyFill="1" applyBorder="1" applyAlignment="1">
      <alignment vertical="center" wrapText="1"/>
    </xf>
    <xf numFmtId="0" fontId="3" fillId="0" borderId="0" xfId="0" applyFont="1" applyFill="1" applyAlignment="1">
      <alignment horizontal="left"/>
    </xf>
    <xf numFmtId="0" fontId="4" fillId="0" borderId="0" xfId="0" applyFont="1" applyFill="1"/>
    <xf numFmtId="0" fontId="5" fillId="0" borderId="0" xfId="1" applyFill="1"/>
    <xf numFmtId="0" fontId="7" fillId="0" borderId="0" xfId="2" applyNumberFormat="1" applyFont="1" applyFill="1" applyBorder="1" applyAlignment="1" applyProtection="1"/>
    <xf numFmtId="0" fontId="8" fillId="0" borderId="0" xfId="2" applyNumberFormat="1" applyFont="1" applyFill="1" applyBorder="1" applyAlignment="1" applyProtection="1"/>
    <xf numFmtId="0" fontId="9" fillId="0" borderId="0" xfId="2" applyNumberFormat="1" applyFont="1" applyFill="1" applyBorder="1" applyAlignment="1" applyProtection="1"/>
    <xf numFmtId="0" fontId="9" fillId="0" borderId="0" xfId="3" applyNumberFormat="1" applyFont="1" applyFill="1" applyBorder="1" applyAlignment="1" applyProtection="1"/>
    <xf numFmtId="0" fontId="10" fillId="0" borderId="0" xfId="3" applyNumberFormat="1" applyFont="1" applyFill="1" applyBorder="1" applyAlignment="1" applyProtection="1"/>
    <xf numFmtId="0" fontId="10" fillId="0" borderId="0" xfId="2" applyNumberFormat="1" applyFont="1" applyFill="1" applyBorder="1" applyAlignment="1" applyProtection="1"/>
    <xf numFmtId="0" fontId="9" fillId="0" borderId="0" xfId="2" applyNumberFormat="1" applyFont="1" applyFill="1" applyBorder="1" applyAlignment="1" applyProtection="1">
      <alignment wrapText="1"/>
    </xf>
    <xf numFmtId="0" fontId="9" fillId="0" borderId="0" xfId="3" applyNumberFormat="1" applyFont="1" applyFill="1" applyBorder="1" applyAlignment="1" applyProtection="1">
      <alignment wrapText="1"/>
    </xf>
    <xf numFmtId="0" fontId="10" fillId="0" borderId="0" xfId="3" applyNumberFormat="1" applyFont="1" applyFill="1" applyBorder="1" applyAlignment="1" applyProtection="1">
      <alignment wrapText="1"/>
    </xf>
    <xf numFmtId="0" fontId="10" fillId="0" borderId="0" xfId="2" applyNumberFormat="1" applyFont="1" applyFill="1" applyBorder="1" applyAlignment="1" applyProtection="1">
      <alignment wrapText="1"/>
    </xf>
    <xf numFmtId="0" fontId="11" fillId="0" borderId="0" xfId="2" applyFont="1" applyFill="1" applyAlignment="1">
      <alignment horizontal="center" vertical="center"/>
    </xf>
    <xf numFmtId="0" fontId="11" fillId="0" borderId="0" xfId="3" applyNumberFormat="1" applyFont="1" applyFill="1" applyBorder="1" applyAlignment="1" applyProtection="1">
      <alignment horizontal="center" vertical="center"/>
    </xf>
    <xf numFmtId="0" fontId="11" fillId="0" borderId="0" xfId="3" applyNumberFormat="1" applyFont="1" applyFill="1" applyBorder="1" applyAlignment="1" applyProtection="1">
      <alignment horizontal="center" vertical="center"/>
    </xf>
    <xf numFmtId="0" fontId="5" fillId="0" borderId="0" xfId="1" applyAlignment="1">
      <alignment horizontal="center" vertical="center"/>
    </xf>
    <xf numFmtId="0" fontId="11" fillId="0" borderId="0" xfId="2" applyNumberFormat="1" applyFont="1" applyFill="1" applyBorder="1" applyAlignment="1" applyProtection="1">
      <alignment horizontal="center" vertical="center"/>
    </xf>
    <xf numFmtId="0" fontId="12" fillId="0" borderId="1" xfId="1" quotePrefix="1" applyFont="1" applyFill="1" applyBorder="1" applyAlignment="1">
      <alignment horizontal="center" vertical="center" wrapText="1"/>
    </xf>
    <xf numFmtId="2" fontId="12" fillId="0" borderId="1" xfId="1" quotePrefix="1" applyNumberFormat="1" applyFont="1" applyFill="1" applyBorder="1" applyAlignment="1">
      <alignment horizontal="center" vertical="center" wrapText="1"/>
    </xf>
    <xf numFmtId="0" fontId="14" fillId="0" borderId="1" xfId="4" quotePrefix="1" applyFont="1" applyFill="1" applyBorder="1" applyAlignment="1">
      <alignment horizontal="center" vertical="center" wrapText="1"/>
    </xf>
    <xf numFmtId="2" fontId="14" fillId="0" borderId="1" xfId="4" quotePrefix="1" applyNumberFormat="1" applyFont="1" applyFill="1" applyBorder="1" applyAlignment="1">
      <alignment horizontal="center" vertical="center" wrapText="1"/>
    </xf>
    <xf numFmtId="0" fontId="5" fillId="0" borderId="1" xfId="1" applyFill="1" applyBorder="1" applyAlignment="1">
      <alignment horizontal="center" vertical="center" wrapText="1"/>
    </xf>
    <xf numFmtId="0" fontId="9" fillId="0" borderId="2" xfId="3" applyNumberFormat="1" applyFont="1" applyFill="1" applyBorder="1" applyAlignment="1" applyProtection="1">
      <alignment horizontal="center" vertical="center" wrapText="1" shrinkToFit="1"/>
    </xf>
    <xf numFmtId="0" fontId="9" fillId="0" borderId="3" xfId="3" applyNumberFormat="1" applyFont="1" applyFill="1" applyBorder="1" applyAlignment="1" applyProtection="1">
      <alignment horizontal="center" vertical="center" wrapText="1" shrinkToFit="1"/>
    </xf>
  </cellXfs>
  <cellStyles count="5">
    <cellStyle name="Звичайний" xfId="0" builtinId="0"/>
    <cellStyle name="Звичайний 2" xfId="1"/>
    <cellStyle name="Обычный_Лист1" xfId="4"/>
    <cellStyle name="Обычный_Лист1_1" xfId="3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3"/>
  <sheetViews>
    <sheetView tabSelected="1" zoomScaleNormal="100" workbookViewId="0">
      <pane xSplit="4" ySplit="13" topLeftCell="E37" activePane="bottomRight" state="frozen"/>
      <selection pane="topRight" activeCell="E1" sqref="E1"/>
      <selection pane="bottomLeft" activeCell="A13" sqref="A13"/>
      <selection pane="bottomRight" activeCell="A52" sqref="A52:XFD52"/>
    </sheetView>
  </sheetViews>
  <sheetFormatPr defaultRowHeight="13.8" x14ac:dyDescent="0.3"/>
  <cols>
    <col min="1" max="3" width="12.109375" style="1" customWidth="1"/>
    <col min="4" max="4" width="40.77734375" style="1" customWidth="1"/>
    <col min="5" max="5" width="16" style="1" customWidth="1"/>
    <col min="6" max="15" width="11.6640625" style="1" customWidth="1"/>
    <col min="16" max="16" width="28.33203125" style="1" customWidth="1"/>
    <col min="17" max="17" width="16.33203125" style="1" customWidth="1"/>
  </cols>
  <sheetData>
    <row r="1" spans="1:20" ht="15.6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/>
      <c r="O1" s="20"/>
      <c r="P1" s="20" t="s">
        <v>193</v>
      </c>
      <c r="Q1" s="20"/>
      <c r="R1" s="20"/>
      <c r="S1" s="18"/>
      <c r="T1" s="18"/>
    </row>
    <row r="2" spans="1:20" ht="15.6" x14ac:dyDescent="0.3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21"/>
      <c r="O2" s="22"/>
      <c r="P2" s="23" t="s">
        <v>194</v>
      </c>
      <c r="Q2" s="23"/>
      <c r="R2" s="24"/>
      <c r="S2" s="18"/>
      <c r="T2" s="18"/>
    </row>
    <row r="3" spans="1:20" ht="15.6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25"/>
      <c r="O3" s="26"/>
      <c r="P3" s="27" t="s">
        <v>195</v>
      </c>
      <c r="Q3" s="27"/>
      <c r="R3" s="28"/>
      <c r="S3" s="18"/>
      <c r="T3" s="18"/>
    </row>
    <row r="4" spans="1:20" ht="15.6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25"/>
      <c r="O4" s="26"/>
      <c r="P4" s="27" t="s">
        <v>196</v>
      </c>
      <c r="Q4" s="27"/>
      <c r="R4" s="28"/>
      <c r="S4" s="18"/>
      <c r="T4" s="18"/>
    </row>
    <row r="5" spans="1:20" ht="17.399999999999999" x14ac:dyDescent="0.3">
      <c r="A5" s="29" t="s">
        <v>197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18"/>
      <c r="T5" s="18"/>
    </row>
    <row r="6" spans="1:20" ht="17.399999999999999" x14ac:dyDescent="0.3">
      <c r="A6" s="30"/>
      <c r="B6" s="30"/>
      <c r="C6" s="30"/>
      <c r="D6" s="30"/>
      <c r="E6" s="30"/>
      <c r="F6" s="31" t="s">
        <v>198</v>
      </c>
      <c r="G6" s="32"/>
      <c r="H6" s="32"/>
      <c r="I6" s="32"/>
      <c r="J6" s="32"/>
      <c r="K6" s="32"/>
      <c r="L6" s="32"/>
      <c r="M6" s="31"/>
      <c r="N6" s="31"/>
      <c r="O6" s="31"/>
      <c r="P6" s="31"/>
      <c r="Q6" s="31"/>
      <c r="R6" s="31"/>
      <c r="S6" s="18"/>
      <c r="T6" s="18"/>
    </row>
    <row r="7" spans="1:20" ht="17.399999999999999" x14ac:dyDescent="0.3">
      <c r="A7" s="33" t="s">
        <v>199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18"/>
      <c r="T7" s="18"/>
    </row>
    <row r="8" spans="1:20" x14ac:dyDescent="0.3">
      <c r="Q8" s="2" t="s">
        <v>0</v>
      </c>
    </row>
    <row r="9" spans="1:20" ht="17.399999999999999" customHeight="1" x14ac:dyDescent="0.3">
      <c r="A9" s="3" t="s">
        <v>1</v>
      </c>
      <c r="B9" s="3" t="s">
        <v>2</v>
      </c>
      <c r="C9" s="3" t="s">
        <v>3</v>
      </c>
      <c r="D9" s="4" t="s">
        <v>4</v>
      </c>
      <c r="E9" s="4" t="s">
        <v>5</v>
      </c>
      <c r="F9" s="4"/>
      <c r="G9" s="4"/>
      <c r="H9" s="4"/>
      <c r="I9" s="4"/>
      <c r="J9" s="4" t="s">
        <v>12</v>
      </c>
      <c r="K9" s="4"/>
      <c r="L9" s="4"/>
      <c r="M9" s="4"/>
      <c r="N9" s="4"/>
      <c r="O9" s="4"/>
      <c r="P9" s="5"/>
      <c r="Q9" s="4" t="s">
        <v>14</v>
      </c>
    </row>
    <row r="10" spans="1:20" x14ac:dyDescent="0.3">
      <c r="A10" s="4"/>
      <c r="B10" s="4"/>
      <c r="C10" s="4"/>
      <c r="D10" s="4"/>
      <c r="E10" s="4" t="s">
        <v>6</v>
      </c>
      <c r="F10" s="4" t="s">
        <v>7</v>
      </c>
      <c r="G10" s="4" t="s">
        <v>8</v>
      </c>
      <c r="H10" s="4"/>
      <c r="I10" s="4" t="s">
        <v>11</v>
      </c>
      <c r="J10" s="4" t="s">
        <v>6</v>
      </c>
      <c r="K10" s="4" t="s">
        <v>7</v>
      </c>
      <c r="L10" s="4" t="s">
        <v>8</v>
      </c>
      <c r="M10" s="4"/>
      <c r="N10" s="4" t="s">
        <v>11</v>
      </c>
      <c r="O10" s="5" t="s">
        <v>8</v>
      </c>
      <c r="P10" s="38" t="s">
        <v>8</v>
      </c>
      <c r="Q10" s="4"/>
    </row>
    <row r="11" spans="1:20" x14ac:dyDescent="0.3">
      <c r="A11" s="4"/>
      <c r="B11" s="4"/>
      <c r="C11" s="4"/>
      <c r="D11" s="4"/>
      <c r="E11" s="4"/>
      <c r="F11" s="4"/>
      <c r="G11" s="4" t="s">
        <v>9</v>
      </c>
      <c r="H11" s="4" t="s">
        <v>10</v>
      </c>
      <c r="I11" s="4"/>
      <c r="J11" s="4"/>
      <c r="K11" s="4"/>
      <c r="L11" s="4" t="s">
        <v>9</v>
      </c>
      <c r="M11" s="4" t="s">
        <v>10</v>
      </c>
      <c r="N11" s="4"/>
      <c r="O11" s="4" t="s">
        <v>13</v>
      </c>
      <c r="P11" s="39" t="s">
        <v>204</v>
      </c>
      <c r="Q11" s="4"/>
    </row>
    <row r="12" spans="1:20" ht="44.25" customHeigh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0"/>
      <c r="Q12" s="4"/>
    </row>
    <row r="13" spans="1:20" x14ac:dyDescent="0.3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5">
        <v>10</v>
      </c>
      <c r="K13" s="5">
        <v>11</v>
      </c>
      <c r="L13" s="5">
        <v>12</v>
      </c>
      <c r="M13" s="5">
        <v>13</v>
      </c>
      <c r="N13" s="5">
        <v>14</v>
      </c>
      <c r="O13" s="5">
        <v>15</v>
      </c>
      <c r="P13" s="5"/>
      <c r="Q13" s="5">
        <v>16</v>
      </c>
    </row>
    <row r="14" spans="1:20" x14ac:dyDescent="0.3">
      <c r="A14" s="6" t="s">
        <v>15</v>
      </c>
      <c r="B14" s="7"/>
      <c r="C14" s="8"/>
      <c r="D14" s="9" t="s">
        <v>16</v>
      </c>
      <c r="E14" s="10">
        <v>101437500</v>
      </c>
      <c r="F14" s="10">
        <v>98984500</v>
      </c>
      <c r="G14" s="10">
        <v>29455878.98</v>
      </c>
      <c r="H14" s="10">
        <v>3931400</v>
      </c>
      <c r="I14" s="10">
        <v>2253000</v>
      </c>
      <c r="J14" s="10">
        <v>31966791</v>
      </c>
      <c r="K14" s="10">
        <v>740000</v>
      </c>
      <c r="L14" s="10">
        <v>0</v>
      </c>
      <c r="M14" s="10">
        <v>27000</v>
      </c>
      <c r="N14" s="10">
        <v>31226791</v>
      </c>
      <c r="O14" s="10">
        <v>31226791</v>
      </c>
      <c r="P14" s="10">
        <v>31226791</v>
      </c>
      <c r="Q14" s="10">
        <f>E14+J14</f>
        <v>133404291</v>
      </c>
    </row>
    <row r="15" spans="1:20" x14ac:dyDescent="0.3">
      <c r="A15" s="6" t="s">
        <v>17</v>
      </c>
      <c r="B15" s="7"/>
      <c r="C15" s="8"/>
      <c r="D15" s="9" t="s">
        <v>16</v>
      </c>
      <c r="E15" s="10">
        <v>101437500</v>
      </c>
      <c r="F15" s="10">
        <v>98984500</v>
      </c>
      <c r="G15" s="10">
        <v>29455878.98</v>
      </c>
      <c r="H15" s="10">
        <v>3931400</v>
      </c>
      <c r="I15" s="10">
        <v>2253000</v>
      </c>
      <c r="J15" s="10">
        <v>31966791</v>
      </c>
      <c r="K15" s="10">
        <v>740000</v>
      </c>
      <c r="L15" s="10">
        <v>0</v>
      </c>
      <c r="M15" s="10">
        <v>27000</v>
      </c>
      <c r="N15" s="10">
        <v>31226791</v>
      </c>
      <c r="O15" s="10">
        <v>31226791</v>
      </c>
      <c r="P15" s="10">
        <v>31226791</v>
      </c>
      <c r="Q15" s="10">
        <f>E15+J15</f>
        <v>133404291</v>
      </c>
    </row>
    <row r="16" spans="1:20" ht="69" x14ac:dyDescent="0.3">
      <c r="A16" s="6" t="s">
        <v>18</v>
      </c>
      <c r="B16" s="6" t="s">
        <v>20</v>
      </c>
      <c r="C16" s="11" t="s">
        <v>19</v>
      </c>
      <c r="D16" s="9" t="s">
        <v>21</v>
      </c>
      <c r="E16" s="10">
        <v>9212100</v>
      </c>
      <c r="F16" s="10">
        <v>9212100</v>
      </c>
      <c r="G16" s="10">
        <v>5745300</v>
      </c>
      <c r="H16" s="10">
        <v>734100</v>
      </c>
      <c r="I16" s="10">
        <v>0</v>
      </c>
      <c r="J16" s="10">
        <v>908000</v>
      </c>
      <c r="K16" s="10">
        <v>62000</v>
      </c>
      <c r="L16" s="10">
        <v>0</v>
      </c>
      <c r="M16" s="10">
        <v>0</v>
      </c>
      <c r="N16" s="10">
        <v>846000</v>
      </c>
      <c r="O16" s="10">
        <v>846000</v>
      </c>
      <c r="P16" s="10">
        <v>846000</v>
      </c>
      <c r="Q16" s="10">
        <f>E16+J16</f>
        <v>10120100</v>
      </c>
    </row>
    <row r="17" spans="1:17" x14ac:dyDescent="0.3">
      <c r="A17" s="6" t="s">
        <v>22</v>
      </c>
      <c r="B17" s="6" t="s">
        <v>24</v>
      </c>
      <c r="C17" s="11" t="s">
        <v>23</v>
      </c>
      <c r="D17" s="9" t="s">
        <v>25</v>
      </c>
      <c r="E17" s="10">
        <v>8711696</v>
      </c>
      <c r="F17" s="10">
        <v>8711696</v>
      </c>
      <c r="G17" s="10">
        <v>4546100</v>
      </c>
      <c r="H17" s="10">
        <v>906000</v>
      </c>
      <c r="I17" s="10">
        <v>0</v>
      </c>
      <c r="J17" s="10">
        <v>2287924</v>
      </c>
      <c r="K17" s="10">
        <v>648000</v>
      </c>
      <c r="L17" s="10">
        <v>0</v>
      </c>
      <c r="M17" s="10">
        <v>0</v>
      </c>
      <c r="N17" s="10">
        <v>1639924</v>
      </c>
      <c r="O17" s="10">
        <v>1639924</v>
      </c>
      <c r="P17" s="10">
        <v>1639924</v>
      </c>
      <c r="Q17" s="10">
        <f>E17+J17</f>
        <v>10999620</v>
      </c>
    </row>
    <row r="18" spans="1:17" ht="69" x14ac:dyDescent="0.3">
      <c r="A18" s="6" t="s">
        <v>26</v>
      </c>
      <c r="B18" s="6" t="s">
        <v>28</v>
      </c>
      <c r="C18" s="11" t="s">
        <v>27</v>
      </c>
      <c r="D18" s="9" t="s">
        <v>29</v>
      </c>
      <c r="E18" s="10">
        <v>27637405</v>
      </c>
      <c r="F18" s="10">
        <v>27637405</v>
      </c>
      <c r="G18" s="10">
        <v>16951078.98</v>
      </c>
      <c r="H18" s="10">
        <v>1727300</v>
      </c>
      <c r="I18" s="10">
        <v>0</v>
      </c>
      <c r="J18" s="10">
        <v>2069427</v>
      </c>
      <c r="K18" s="10">
        <v>0</v>
      </c>
      <c r="L18" s="10">
        <v>0</v>
      </c>
      <c r="M18" s="10">
        <v>0</v>
      </c>
      <c r="N18" s="10">
        <v>2069427</v>
      </c>
      <c r="O18" s="10">
        <v>2069427</v>
      </c>
      <c r="P18" s="10">
        <v>2069427</v>
      </c>
      <c r="Q18" s="10">
        <f>E18+J18</f>
        <v>29706832</v>
      </c>
    </row>
    <row r="19" spans="1:17" ht="27.6" x14ac:dyDescent="0.3">
      <c r="A19" s="34"/>
      <c r="B19" s="34"/>
      <c r="C19" s="35"/>
      <c r="D19" s="14" t="s">
        <v>200</v>
      </c>
      <c r="E19" s="15">
        <v>16790700</v>
      </c>
      <c r="F19" s="15">
        <v>16790700</v>
      </c>
      <c r="G19" s="15">
        <v>13762900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0">
        <v>16790700</v>
      </c>
    </row>
    <row r="20" spans="1:17" ht="60.75" customHeight="1" x14ac:dyDescent="0.3">
      <c r="A20" s="36"/>
      <c r="B20" s="36"/>
      <c r="C20" s="37"/>
      <c r="D20" s="14" t="s">
        <v>201</v>
      </c>
      <c r="E20" s="15">
        <f>34958+40903</f>
        <v>75861</v>
      </c>
      <c r="F20" s="15">
        <v>0</v>
      </c>
      <c r="G20" s="15">
        <f>28652+33527</f>
        <v>62179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0">
        <v>75861</v>
      </c>
    </row>
    <row r="21" spans="1:17" ht="52.5" customHeight="1" x14ac:dyDescent="0.3">
      <c r="A21" s="36"/>
      <c r="B21" s="36"/>
      <c r="C21" s="37"/>
      <c r="D21" s="14" t="s">
        <v>202</v>
      </c>
      <c r="E21" s="15">
        <v>267932</v>
      </c>
      <c r="F21" s="15">
        <v>267932</v>
      </c>
      <c r="G21" s="15">
        <v>0</v>
      </c>
      <c r="H21" s="15">
        <v>0</v>
      </c>
      <c r="I21" s="15">
        <v>0</v>
      </c>
      <c r="J21" s="15">
        <v>59422</v>
      </c>
      <c r="K21" s="15">
        <v>0</v>
      </c>
      <c r="L21" s="15">
        <v>0</v>
      </c>
      <c r="M21" s="15">
        <v>0</v>
      </c>
      <c r="N21" s="15">
        <v>59422</v>
      </c>
      <c r="O21" s="15">
        <v>59422</v>
      </c>
      <c r="P21" s="15">
        <v>59422</v>
      </c>
      <c r="Q21" s="10">
        <v>327354</v>
      </c>
    </row>
    <row r="22" spans="1:17" ht="41.4" x14ac:dyDescent="0.3">
      <c r="A22" s="36"/>
      <c r="B22" s="36"/>
      <c r="C22" s="37"/>
      <c r="D22" s="14" t="s">
        <v>203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51503</v>
      </c>
      <c r="K22" s="15">
        <v>0</v>
      </c>
      <c r="L22" s="15">
        <v>0</v>
      </c>
      <c r="M22" s="15">
        <v>0</v>
      </c>
      <c r="N22" s="15">
        <v>51503</v>
      </c>
      <c r="O22" s="15">
        <v>51503</v>
      </c>
      <c r="P22" s="15">
        <v>51503</v>
      </c>
      <c r="Q22" s="10">
        <v>51503</v>
      </c>
    </row>
    <row r="23" spans="1:17" x14ac:dyDescent="0.3">
      <c r="A23" s="6" t="s">
        <v>30</v>
      </c>
      <c r="B23" s="6" t="s">
        <v>31</v>
      </c>
      <c r="C23" s="8"/>
      <c r="D23" s="9" t="s">
        <v>32</v>
      </c>
      <c r="E23" s="10">
        <v>1147100</v>
      </c>
      <c r="F23" s="10">
        <v>1147100</v>
      </c>
      <c r="G23" s="10">
        <v>721400</v>
      </c>
      <c r="H23" s="10">
        <v>0</v>
      </c>
      <c r="I23" s="10">
        <v>0</v>
      </c>
      <c r="J23" s="10">
        <v>40000</v>
      </c>
      <c r="K23" s="10">
        <v>0</v>
      </c>
      <c r="L23" s="10">
        <v>0</v>
      </c>
      <c r="M23" s="10">
        <v>0</v>
      </c>
      <c r="N23" s="10">
        <v>40000</v>
      </c>
      <c r="O23" s="10">
        <v>40000</v>
      </c>
      <c r="P23" s="10">
        <v>40000</v>
      </c>
      <c r="Q23" s="10">
        <f>E23+J23</f>
        <v>1187100</v>
      </c>
    </row>
    <row r="24" spans="1:17" ht="27.6" x14ac:dyDescent="0.3">
      <c r="A24" s="12" t="s">
        <v>33</v>
      </c>
      <c r="B24" s="12" t="s">
        <v>35</v>
      </c>
      <c r="C24" s="13" t="s">
        <v>34</v>
      </c>
      <c r="D24" s="14" t="s">
        <v>36</v>
      </c>
      <c r="E24" s="15">
        <v>1147100</v>
      </c>
      <c r="F24" s="15">
        <v>1147100</v>
      </c>
      <c r="G24" s="15">
        <v>721400</v>
      </c>
      <c r="H24" s="15">
        <v>0</v>
      </c>
      <c r="I24" s="15">
        <v>0</v>
      </c>
      <c r="J24" s="15">
        <v>40000</v>
      </c>
      <c r="K24" s="15">
        <v>0</v>
      </c>
      <c r="L24" s="15">
        <v>0</v>
      </c>
      <c r="M24" s="15">
        <v>0</v>
      </c>
      <c r="N24" s="15">
        <v>40000</v>
      </c>
      <c r="O24" s="15">
        <v>40000</v>
      </c>
      <c r="P24" s="15">
        <v>40000</v>
      </c>
      <c r="Q24" s="15">
        <f>E24+J24</f>
        <v>1187100</v>
      </c>
    </row>
    <row r="25" spans="1:17" x14ac:dyDescent="0.3">
      <c r="A25" s="6" t="s">
        <v>37</v>
      </c>
      <c r="B25" s="6" t="s">
        <v>38</v>
      </c>
      <c r="C25" s="8"/>
      <c r="D25" s="9" t="s">
        <v>39</v>
      </c>
      <c r="E25" s="10">
        <v>20000</v>
      </c>
      <c r="F25" s="10">
        <v>20000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f>E25+J25</f>
        <v>20000</v>
      </c>
    </row>
    <row r="26" spans="1:17" ht="41.4" x14ac:dyDescent="0.3">
      <c r="A26" s="12" t="s">
        <v>40</v>
      </c>
      <c r="B26" s="12" t="s">
        <v>42</v>
      </c>
      <c r="C26" s="13" t="s">
        <v>41</v>
      </c>
      <c r="D26" s="14" t="s">
        <v>43</v>
      </c>
      <c r="E26" s="15">
        <v>20000</v>
      </c>
      <c r="F26" s="15">
        <v>20000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f>E26+J26</f>
        <v>20000</v>
      </c>
    </row>
    <row r="27" spans="1:17" ht="27.6" hidden="1" x14ac:dyDescent="0.3">
      <c r="A27" s="6" t="s">
        <v>44</v>
      </c>
      <c r="B27" s="6" t="s">
        <v>45</v>
      </c>
      <c r="C27" s="8"/>
      <c r="D27" s="9" t="s">
        <v>46</v>
      </c>
      <c r="E27" s="10">
        <v>12000</v>
      </c>
      <c r="F27" s="10">
        <v>12000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f>E27+J27</f>
        <v>12000</v>
      </c>
    </row>
    <row r="28" spans="1:17" hidden="1" x14ac:dyDescent="0.3">
      <c r="A28" s="12" t="s">
        <v>47</v>
      </c>
      <c r="B28" s="12" t="s">
        <v>49</v>
      </c>
      <c r="C28" s="13" t="s">
        <v>48</v>
      </c>
      <c r="D28" s="14" t="s">
        <v>50</v>
      </c>
      <c r="E28" s="15">
        <v>12000</v>
      </c>
      <c r="F28" s="15">
        <v>12000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f>E28+J28</f>
        <v>12000</v>
      </c>
    </row>
    <row r="29" spans="1:17" ht="69" hidden="1" x14ac:dyDescent="0.3">
      <c r="A29" s="6" t="s">
        <v>51</v>
      </c>
      <c r="B29" s="6" t="s">
        <v>52</v>
      </c>
      <c r="C29" s="11" t="s">
        <v>48</v>
      </c>
      <c r="D29" s="9" t="s">
        <v>53</v>
      </c>
      <c r="E29" s="10">
        <v>601124</v>
      </c>
      <c r="F29" s="10">
        <v>601124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f>E29+J29</f>
        <v>601124</v>
      </c>
    </row>
    <row r="30" spans="1:17" hidden="1" x14ac:dyDescent="0.3">
      <c r="A30" s="6" t="s">
        <v>54</v>
      </c>
      <c r="B30" s="6" t="s">
        <v>55</v>
      </c>
      <c r="C30" s="8"/>
      <c r="D30" s="9" t="s">
        <v>56</v>
      </c>
      <c r="E30" s="10">
        <v>781810</v>
      </c>
      <c r="F30" s="10">
        <v>781810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f>E30+J30</f>
        <v>781810</v>
      </c>
    </row>
    <row r="31" spans="1:17" ht="27.6" x14ac:dyDescent="0.3">
      <c r="A31" s="12" t="s">
        <v>57</v>
      </c>
      <c r="B31" s="12" t="s">
        <v>59</v>
      </c>
      <c r="C31" s="13" t="s">
        <v>58</v>
      </c>
      <c r="D31" s="14" t="s">
        <v>60</v>
      </c>
      <c r="E31" s="15">
        <v>781810</v>
      </c>
      <c r="F31" s="15">
        <v>781810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f>E31+J31</f>
        <v>781810</v>
      </c>
    </row>
    <row r="32" spans="1:17" x14ac:dyDescent="0.3">
      <c r="A32" s="6" t="s">
        <v>61</v>
      </c>
      <c r="B32" s="6" t="s">
        <v>63</v>
      </c>
      <c r="C32" s="11" t="s">
        <v>62</v>
      </c>
      <c r="D32" s="9" t="s">
        <v>64</v>
      </c>
      <c r="E32" s="10">
        <v>430000</v>
      </c>
      <c r="F32" s="10">
        <v>430000</v>
      </c>
      <c r="G32" s="10">
        <v>290800</v>
      </c>
      <c r="H32" s="10">
        <v>0</v>
      </c>
      <c r="I32" s="10">
        <v>0</v>
      </c>
      <c r="J32" s="10">
        <v>36000</v>
      </c>
      <c r="K32" s="10">
        <v>0</v>
      </c>
      <c r="L32" s="10">
        <v>0</v>
      </c>
      <c r="M32" s="10">
        <v>0</v>
      </c>
      <c r="N32" s="10">
        <v>36000</v>
      </c>
      <c r="O32" s="10">
        <v>36000</v>
      </c>
      <c r="P32" s="10">
        <v>36000</v>
      </c>
      <c r="Q32" s="10">
        <f>E32+J32</f>
        <v>466000</v>
      </c>
    </row>
    <row r="33" spans="1:17" ht="41.4" x14ac:dyDescent="0.3">
      <c r="A33" s="6" t="s">
        <v>65</v>
      </c>
      <c r="B33" s="6" t="s">
        <v>67</v>
      </c>
      <c r="C33" s="11" t="s">
        <v>66</v>
      </c>
      <c r="D33" s="9" t="s">
        <v>68</v>
      </c>
      <c r="E33" s="10">
        <v>787400</v>
      </c>
      <c r="F33" s="10">
        <v>787400</v>
      </c>
      <c r="G33" s="10">
        <v>415000</v>
      </c>
      <c r="H33" s="10">
        <v>163000</v>
      </c>
      <c r="I33" s="10">
        <v>0</v>
      </c>
      <c r="J33" s="10">
        <v>563000</v>
      </c>
      <c r="K33" s="10">
        <v>0</v>
      </c>
      <c r="L33" s="10">
        <v>0</v>
      </c>
      <c r="M33" s="10">
        <v>0</v>
      </c>
      <c r="N33" s="10">
        <v>563000</v>
      </c>
      <c r="O33" s="10">
        <v>563000</v>
      </c>
      <c r="P33" s="10">
        <v>563000</v>
      </c>
      <c r="Q33" s="10">
        <f>E33+J33</f>
        <v>1350400</v>
      </c>
    </row>
    <row r="34" spans="1:17" ht="27.6" hidden="1" x14ac:dyDescent="0.3">
      <c r="A34" s="6" t="s">
        <v>69</v>
      </c>
      <c r="B34" s="6" t="s">
        <v>70</v>
      </c>
      <c r="C34" s="8"/>
      <c r="D34" s="9" t="s">
        <v>71</v>
      </c>
      <c r="E34" s="10">
        <v>120000</v>
      </c>
      <c r="F34" s="10">
        <v>120000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f>E34+J34</f>
        <v>120000</v>
      </c>
    </row>
    <row r="35" spans="1:17" hidden="1" x14ac:dyDescent="0.3">
      <c r="A35" s="12" t="s">
        <v>72</v>
      </c>
      <c r="B35" s="12" t="s">
        <v>74</v>
      </c>
      <c r="C35" s="13" t="s">
        <v>73</v>
      </c>
      <c r="D35" s="14" t="s">
        <v>75</v>
      </c>
      <c r="E35" s="15">
        <v>120000</v>
      </c>
      <c r="F35" s="15">
        <v>120000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f>E35+J35</f>
        <v>120000</v>
      </c>
    </row>
    <row r="36" spans="1:17" ht="27.6" x14ac:dyDescent="0.3">
      <c r="A36" s="6" t="s">
        <v>76</v>
      </c>
      <c r="B36" s="6" t="s">
        <v>77</v>
      </c>
      <c r="C36" s="8"/>
      <c r="D36" s="9" t="s">
        <v>78</v>
      </c>
      <c r="E36" s="10">
        <v>955600</v>
      </c>
      <c r="F36" s="10">
        <v>955600</v>
      </c>
      <c r="G36" s="10">
        <v>362200</v>
      </c>
      <c r="H36" s="10">
        <v>1000</v>
      </c>
      <c r="I36" s="10">
        <v>0</v>
      </c>
      <c r="J36" s="10">
        <v>250000</v>
      </c>
      <c r="K36" s="10">
        <v>0</v>
      </c>
      <c r="L36" s="10">
        <v>0</v>
      </c>
      <c r="M36" s="10">
        <v>0</v>
      </c>
      <c r="N36" s="10">
        <v>250000</v>
      </c>
      <c r="O36" s="10">
        <v>250000</v>
      </c>
      <c r="P36" s="10">
        <v>250000</v>
      </c>
      <c r="Q36" s="10">
        <f>E36+J36</f>
        <v>1205600</v>
      </c>
    </row>
    <row r="37" spans="1:17" ht="27.6" x14ac:dyDescent="0.3">
      <c r="A37" s="12" t="s">
        <v>79</v>
      </c>
      <c r="B37" s="12" t="s">
        <v>81</v>
      </c>
      <c r="C37" s="13" t="s">
        <v>80</v>
      </c>
      <c r="D37" s="14" t="s">
        <v>82</v>
      </c>
      <c r="E37" s="15">
        <v>955600</v>
      </c>
      <c r="F37" s="15">
        <v>955600</v>
      </c>
      <c r="G37" s="15">
        <v>362200</v>
      </c>
      <c r="H37" s="15">
        <v>1000</v>
      </c>
      <c r="I37" s="15">
        <v>0</v>
      </c>
      <c r="J37" s="15">
        <v>250000</v>
      </c>
      <c r="K37" s="15">
        <v>0</v>
      </c>
      <c r="L37" s="15">
        <v>0</v>
      </c>
      <c r="M37" s="15">
        <v>0</v>
      </c>
      <c r="N37" s="15">
        <v>250000</v>
      </c>
      <c r="O37" s="15">
        <v>250000</v>
      </c>
      <c r="P37" s="15">
        <v>250000</v>
      </c>
      <c r="Q37" s="15">
        <f>E37+J37</f>
        <v>1205600</v>
      </c>
    </row>
    <row r="38" spans="1:17" ht="27.6" hidden="1" x14ac:dyDescent="0.3">
      <c r="A38" s="6" t="s">
        <v>83</v>
      </c>
      <c r="B38" s="6" t="s">
        <v>84</v>
      </c>
      <c r="C38" s="8"/>
      <c r="D38" s="9" t="s">
        <v>85</v>
      </c>
      <c r="E38" s="10">
        <v>300000</v>
      </c>
      <c r="F38" s="10">
        <v>300000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f>E38+J38</f>
        <v>300000</v>
      </c>
    </row>
    <row r="39" spans="1:17" ht="55.2" hidden="1" x14ac:dyDescent="0.3">
      <c r="A39" s="12" t="s">
        <v>86</v>
      </c>
      <c r="B39" s="12" t="s">
        <v>87</v>
      </c>
      <c r="C39" s="13" t="s">
        <v>80</v>
      </c>
      <c r="D39" s="14" t="s">
        <v>88</v>
      </c>
      <c r="E39" s="15">
        <v>300000</v>
      </c>
      <c r="F39" s="15">
        <v>300000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f>E39+J39</f>
        <v>300000</v>
      </c>
    </row>
    <row r="40" spans="1:17" ht="27.6" x14ac:dyDescent="0.3">
      <c r="A40" s="6" t="s">
        <v>89</v>
      </c>
      <c r="B40" s="6" t="s">
        <v>90</v>
      </c>
      <c r="C40" s="8"/>
      <c r="D40" s="9" t="s">
        <v>91</v>
      </c>
      <c r="E40" s="10">
        <v>199860</v>
      </c>
      <c r="F40" s="10">
        <v>199860</v>
      </c>
      <c r="G40" s="10">
        <v>0</v>
      </c>
      <c r="H40" s="10">
        <v>0</v>
      </c>
      <c r="I40" s="10">
        <v>0</v>
      </c>
      <c r="J40" s="10">
        <v>136000</v>
      </c>
      <c r="K40" s="10">
        <v>30000</v>
      </c>
      <c r="L40" s="10">
        <v>0</v>
      </c>
      <c r="M40" s="10">
        <v>27000</v>
      </c>
      <c r="N40" s="10">
        <v>106000</v>
      </c>
      <c r="O40" s="10">
        <v>106000</v>
      </c>
      <c r="P40" s="10">
        <v>106000</v>
      </c>
      <c r="Q40" s="10">
        <f>E40+J40</f>
        <v>335860</v>
      </c>
    </row>
    <row r="41" spans="1:17" ht="27.6" x14ac:dyDescent="0.3">
      <c r="A41" s="12" t="s">
        <v>92</v>
      </c>
      <c r="B41" s="12" t="s">
        <v>94</v>
      </c>
      <c r="C41" s="13" t="s">
        <v>93</v>
      </c>
      <c r="D41" s="14" t="s">
        <v>95</v>
      </c>
      <c r="E41" s="15">
        <v>199860</v>
      </c>
      <c r="F41" s="15">
        <v>199860</v>
      </c>
      <c r="G41" s="15">
        <v>0</v>
      </c>
      <c r="H41" s="15">
        <v>0</v>
      </c>
      <c r="I41" s="15">
        <v>0</v>
      </c>
      <c r="J41" s="15">
        <v>136000</v>
      </c>
      <c r="K41" s="15">
        <v>30000</v>
      </c>
      <c r="L41" s="15">
        <v>0</v>
      </c>
      <c r="M41" s="15">
        <v>27000</v>
      </c>
      <c r="N41" s="15">
        <v>106000</v>
      </c>
      <c r="O41" s="15">
        <v>106000</v>
      </c>
      <c r="P41" s="15">
        <v>106000</v>
      </c>
      <c r="Q41" s="15">
        <f>E41+J41</f>
        <v>335860</v>
      </c>
    </row>
    <row r="42" spans="1:17" x14ac:dyDescent="0.3">
      <c r="A42" s="6" t="s">
        <v>96</v>
      </c>
      <c r="B42" s="6" t="s">
        <v>97</v>
      </c>
      <c r="C42" s="11" t="s">
        <v>93</v>
      </c>
      <c r="D42" s="9" t="s">
        <v>98</v>
      </c>
      <c r="E42" s="10">
        <v>4210140</v>
      </c>
      <c r="F42" s="10">
        <v>3610140</v>
      </c>
      <c r="G42" s="10">
        <v>424000</v>
      </c>
      <c r="H42" s="10">
        <v>400000</v>
      </c>
      <c r="I42" s="10">
        <v>600000</v>
      </c>
      <c r="J42" s="10">
        <v>12855940</v>
      </c>
      <c r="K42" s="10">
        <v>0</v>
      </c>
      <c r="L42" s="10">
        <v>0</v>
      </c>
      <c r="M42" s="10">
        <v>0</v>
      </c>
      <c r="N42" s="10">
        <v>12855940</v>
      </c>
      <c r="O42" s="10">
        <v>12855940</v>
      </c>
      <c r="P42" s="10">
        <v>12855940</v>
      </c>
      <c r="Q42" s="10">
        <f>E42+J42</f>
        <v>17066080</v>
      </c>
    </row>
    <row r="43" spans="1:17" ht="27.6" hidden="1" x14ac:dyDescent="0.3">
      <c r="A43" s="6" t="s">
        <v>99</v>
      </c>
      <c r="B43" s="6" t="s">
        <v>100</v>
      </c>
      <c r="C43" s="8"/>
      <c r="D43" s="9" t="s">
        <v>101</v>
      </c>
      <c r="E43" s="10">
        <v>20000</v>
      </c>
      <c r="F43" s="10">
        <v>0</v>
      </c>
      <c r="G43" s="10">
        <v>0</v>
      </c>
      <c r="H43" s="10">
        <v>0</v>
      </c>
      <c r="I43" s="10">
        <v>20000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f>E43+J43</f>
        <v>20000</v>
      </c>
    </row>
    <row r="44" spans="1:17" ht="55.2" hidden="1" x14ac:dyDescent="0.3">
      <c r="A44" s="12" t="s">
        <v>102</v>
      </c>
      <c r="B44" s="12" t="s">
        <v>104</v>
      </c>
      <c r="C44" s="13" t="s">
        <v>103</v>
      </c>
      <c r="D44" s="14" t="s">
        <v>105</v>
      </c>
      <c r="E44" s="15">
        <v>20000</v>
      </c>
      <c r="F44" s="15">
        <v>0</v>
      </c>
      <c r="G44" s="15">
        <v>0</v>
      </c>
      <c r="H44" s="15">
        <v>0</v>
      </c>
      <c r="I44" s="15">
        <v>20000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f>E44+J44</f>
        <v>20000</v>
      </c>
    </row>
    <row r="45" spans="1:17" ht="27.6" x14ac:dyDescent="0.3">
      <c r="A45" s="6" t="s">
        <v>106</v>
      </c>
      <c r="B45" s="6" t="s">
        <v>108</v>
      </c>
      <c r="C45" s="11" t="s">
        <v>107</v>
      </c>
      <c r="D45" s="9" t="s">
        <v>109</v>
      </c>
      <c r="E45" s="10">
        <v>132000</v>
      </c>
      <c r="F45" s="10">
        <v>0</v>
      </c>
      <c r="G45" s="10">
        <v>0</v>
      </c>
      <c r="H45" s="10">
        <v>0</v>
      </c>
      <c r="I45" s="10">
        <v>132000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f>E45+J45</f>
        <v>132000</v>
      </c>
    </row>
    <row r="46" spans="1:17" hidden="1" x14ac:dyDescent="0.3">
      <c r="A46" s="6" t="s">
        <v>110</v>
      </c>
      <c r="B46" s="6" t="s">
        <v>111</v>
      </c>
      <c r="C46" s="11" t="s">
        <v>107</v>
      </c>
      <c r="D46" s="9" t="s">
        <v>112</v>
      </c>
      <c r="E46" s="10">
        <v>500000</v>
      </c>
      <c r="F46" s="10">
        <v>0</v>
      </c>
      <c r="G46" s="10">
        <v>0</v>
      </c>
      <c r="H46" s="10">
        <v>0</v>
      </c>
      <c r="I46" s="10">
        <v>500000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f>E46+J46</f>
        <v>500000</v>
      </c>
    </row>
    <row r="47" spans="1:17" ht="27.6" hidden="1" x14ac:dyDescent="0.3">
      <c r="A47" s="6" t="s">
        <v>113</v>
      </c>
      <c r="B47" s="6" t="s">
        <v>114</v>
      </c>
      <c r="C47" s="8"/>
      <c r="D47" s="9" t="s">
        <v>115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1500000</v>
      </c>
      <c r="K47" s="10">
        <v>0</v>
      </c>
      <c r="L47" s="10">
        <v>0</v>
      </c>
      <c r="M47" s="10">
        <v>0</v>
      </c>
      <c r="N47" s="10">
        <v>1500000</v>
      </c>
      <c r="O47" s="10">
        <v>1500000</v>
      </c>
      <c r="P47" s="10">
        <v>1500000</v>
      </c>
      <c r="Q47" s="10">
        <f>E47+J47</f>
        <v>1500000</v>
      </c>
    </row>
    <row r="48" spans="1:17" hidden="1" x14ac:dyDescent="0.3">
      <c r="A48" s="12" t="s">
        <v>116</v>
      </c>
      <c r="B48" s="12" t="s">
        <v>118</v>
      </c>
      <c r="C48" s="13" t="s">
        <v>117</v>
      </c>
      <c r="D48" s="14" t="s">
        <v>119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1500000</v>
      </c>
      <c r="K48" s="15">
        <v>0</v>
      </c>
      <c r="L48" s="15">
        <v>0</v>
      </c>
      <c r="M48" s="15">
        <v>0</v>
      </c>
      <c r="N48" s="15">
        <v>1500000</v>
      </c>
      <c r="O48" s="15">
        <v>1500000</v>
      </c>
      <c r="P48" s="15">
        <v>1500000</v>
      </c>
      <c r="Q48" s="15">
        <f>E48+J48</f>
        <v>1500000</v>
      </c>
    </row>
    <row r="49" spans="1:17" ht="27.6" hidden="1" x14ac:dyDescent="0.3">
      <c r="A49" s="6" t="s">
        <v>120</v>
      </c>
      <c r="B49" s="6" t="s">
        <v>121</v>
      </c>
      <c r="C49" s="11" t="s">
        <v>117</v>
      </c>
      <c r="D49" s="9" t="s">
        <v>122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250000</v>
      </c>
      <c r="K49" s="10">
        <v>0</v>
      </c>
      <c r="L49" s="10">
        <v>0</v>
      </c>
      <c r="M49" s="10">
        <v>0</v>
      </c>
      <c r="N49" s="10">
        <v>250000</v>
      </c>
      <c r="O49" s="10">
        <v>250000</v>
      </c>
      <c r="P49" s="10">
        <v>250000</v>
      </c>
      <c r="Q49" s="10">
        <f>E49+J49</f>
        <v>250000</v>
      </c>
    </row>
    <row r="50" spans="1:17" hidden="1" x14ac:dyDescent="0.3">
      <c r="A50" s="6" t="s">
        <v>123</v>
      </c>
      <c r="B50" s="6" t="s">
        <v>124</v>
      </c>
      <c r="C50" s="8"/>
      <c r="D50" s="9" t="s">
        <v>125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2506500</v>
      </c>
      <c r="K50" s="10">
        <v>0</v>
      </c>
      <c r="L50" s="10">
        <v>0</v>
      </c>
      <c r="M50" s="10">
        <v>0</v>
      </c>
      <c r="N50" s="10">
        <v>2506500</v>
      </c>
      <c r="O50" s="10">
        <v>2506500</v>
      </c>
      <c r="P50" s="10">
        <v>2506500</v>
      </c>
      <c r="Q50" s="10">
        <f>E50+J50</f>
        <v>2506500</v>
      </c>
    </row>
    <row r="51" spans="1:17" ht="41.4" hidden="1" x14ac:dyDescent="0.3">
      <c r="A51" s="12" t="s">
        <v>126</v>
      </c>
      <c r="B51" s="12" t="s">
        <v>128</v>
      </c>
      <c r="C51" s="13" t="s">
        <v>127</v>
      </c>
      <c r="D51" s="14" t="s">
        <v>129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2506500</v>
      </c>
      <c r="K51" s="15">
        <v>0</v>
      </c>
      <c r="L51" s="15">
        <v>0</v>
      </c>
      <c r="M51" s="15">
        <v>0</v>
      </c>
      <c r="N51" s="15">
        <v>2506500</v>
      </c>
      <c r="O51" s="15">
        <v>2506500</v>
      </c>
      <c r="P51" s="15">
        <v>2506500</v>
      </c>
      <c r="Q51" s="15">
        <f>E51+J51</f>
        <v>2506500</v>
      </c>
    </row>
    <row r="52" spans="1:17" ht="27.6" hidden="1" x14ac:dyDescent="0.3">
      <c r="A52" s="6" t="s">
        <v>130</v>
      </c>
      <c r="B52" s="6" t="s">
        <v>131</v>
      </c>
      <c r="C52" s="11" t="s">
        <v>127</v>
      </c>
      <c r="D52" s="9" t="s">
        <v>132</v>
      </c>
      <c r="E52" s="10">
        <v>331000</v>
      </c>
      <c r="F52" s="10">
        <v>331000</v>
      </c>
      <c r="G52" s="10">
        <v>0</v>
      </c>
      <c r="H52" s="10">
        <v>0</v>
      </c>
      <c r="I52" s="10">
        <v>0</v>
      </c>
      <c r="J52" s="10">
        <v>400000</v>
      </c>
      <c r="K52" s="10">
        <v>0</v>
      </c>
      <c r="L52" s="10">
        <v>0</v>
      </c>
      <c r="M52" s="10">
        <v>0</v>
      </c>
      <c r="N52" s="10">
        <v>400000</v>
      </c>
      <c r="O52" s="10">
        <v>400000</v>
      </c>
      <c r="P52" s="10">
        <v>400000</v>
      </c>
      <c r="Q52" s="10">
        <f>E52+J52</f>
        <v>731000</v>
      </c>
    </row>
    <row r="53" spans="1:17" ht="27.6" hidden="1" x14ac:dyDescent="0.3">
      <c r="A53" s="6" t="s">
        <v>133</v>
      </c>
      <c r="B53" s="6" t="s">
        <v>134</v>
      </c>
      <c r="C53" s="8"/>
      <c r="D53" s="9" t="s">
        <v>135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f>E53+J53</f>
        <v>0</v>
      </c>
    </row>
    <row r="54" spans="1:17" ht="27.6" hidden="1" x14ac:dyDescent="0.3">
      <c r="A54" s="12" t="s">
        <v>136</v>
      </c>
      <c r="B54" s="12" t="s">
        <v>138</v>
      </c>
      <c r="C54" s="13" t="s">
        <v>137</v>
      </c>
      <c r="D54" s="14" t="s">
        <v>139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f>E54+J54</f>
        <v>0</v>
      </c>
    </row>
    <row r="55" spans="1:17" ht="27.6" x14ac:dyDescent="0.3">
      <c r="A55" s="6" t="s">
        <v>140</v>
      </c>
      <c r="B55" s="6" t="s">
        <v>141</v>
      </c>
      <c r="C55" s="8"/>
      <c r="D55" s="9" t="s">
        <v>142</v>
      </c>
      <c r="E55" s="10">
        <v>6551125</v>
      </c>
      <c r="F55" s="10">
        <v>6551125</v>
      </c>
      <c r="G55" s="10">
        <v>0</v>
      </c>
      <c r="H55" s="10">
        <v>0</v>
      </c>
      <c r="I55" s="10">
        <v>0</v>
      </c>
      <c r="J55" s="10">
        <v>6664000</v>
      </c>
      <c r="K55" s="10">
        <v>0</v>
      </c>
      <c r="L55" s="10">
        <v>0</v>
      </c>
      <c r="M55" s="10">
        <v>0</v>
      </c>
      <c r="N55" s="10">
        <v>6664000</v>
      </c>
      <c r="O55" s="10">
        <v>6664000</v>
      </c>
      <c r="P55" s="10">
        <v>6664000</v>
      </c>
      <c r="Q55" s="10">
        <f>E55+J55</f>
        <v>13215125</v>
      </c>
    </row>
    <row r="56" spans="1:17" ht="41.4" x14ac:dyDescent="0.3">
      <c r="A56" s="12" t="s">
        <v>143</v>
      </c>
      <c r="B56" s="12" t="s">
        <v>144</v>
      </c>
      <c r="C56" s="13" t="s">
        <v>137</v>
      </c>
      <c r="D56" s="14" t="s">
        <v>145</v>
      </c>
      <c r="E56" s="15">
        <v>6551125</v>
      </c>
      <c r="F56" s="15">
        <v>6551125</v>
      </c>
      <c r="G56" s="15">
        <v>0</v>
      </c>
      <c r="H56" s="15">
        <v>0</v>
      </c>
      <c r="I56" s="15">
        <v>0</v>
      </c>
      <c r="J56" s="15">
        <v>6664000</v>
      </c>
      <c r="K56" s="15">
        <v>0</v>
      </c>
      <c r="L56" s="15">
        <v>0</v>
      </c>
      <c r="M56" s="15">
        <v>0</v>
      </c>
      <c r="N56" s="15">
        <v>6664000</v>
      </c>
      <c r="O56" s="15">
        <v>6664000</v>
      </c>
      <c r="P56" s="15">
        <v>6664000</v>
      </c>
      <c r="Q56" s="15">
        <f>E56+J56</f>
        <v>13215125</v>
      </c>
    </row>
    <row r="57" spans="1:17" ht="27.6" x14ac:dyDescent="0.3">
      <c r="A57" s="6" t="s">
        <v>146</v>
      </c>
      <c r="B57" s="6" t="s">
        <v>147</v>
      </c>
      <c r="C57" s="11" t="s">
        <v>127</v>
      </c>
      <c r="D57" s="9" t="s">
        <v>148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1500000</v>
      </c>
      <c r="K57" s="10">
        <v>0</v>
      </c>
      <c r="L57" s="10">
        <v>0</v>
      </c>
      <c r="M57" s="10">
        <v>0</v>
      </c>
      <c r="N57" s="10">
        <v>1500000</v>
      </c>
      <c r="O57" s="10">
        <v>1500000</v>
      </c>
      <c r="P57" s="10">
        <v>1500000</v>
      </c>
      <c r="Q57" s="10">
        <f>E57+J57</f>
        <v>1500000</v>
      </c>
    </row>
    <row r="58" spans="1:17" x14ac:dyDescent="0.3">
      <c r="A58" s="6" t="s">
        <v>149</v>
      </c>
      <c r="B58" s="6" t="s">
        <v>150</v>
      </c>
      <c r="C58" s="8"/>
      <c r="D58" s="9" t="s">
        <v>151</v>
      </c>
      <c r="E58" s="10">
        <v>813000</v>
      </c>
      <c r="F58" s="10">
        <v>0</v>
      </c>
      <c r="G58" s="10">
        <v>0</v>
      </c>
      <c r="H58" s="10">
        <v>0</v>
      </c>
      <c r="I58" s="10">
        <v>813000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f>E58+J58</f>
        <v>813000</v>
      </c>
    </row>
    <row r="59" spans="1:17" x14ac:dyDescent="0.3">
      <c r="A59" s="12" t="s">
        <v>152</v>
      </c>
      <c r="B59" s="12" t="s">
        <v>153</v>
      </c>
      <c r="C59" s="13" t="s">
        <v>127</v>
      </c>
      <c r="D59" s="14" t="s">
        <v>154</v>
      </c>
      <c r="E59" s="15">
        <v>813000</v>
      </c>
      <c r="F59" s="15">
        <v>0</v>
      </c>
      <c r="G59" s="15">
        <v>0</v>
      </c>
      <c r="H59" s="15">
        <v>0</v>
      </c>
      <c r="I59" s="15">
        <v>813000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f>E59+J59</f>
        <v>813000</v>
      </c>
    </row>
    <row r="60" spans="1:17" ht="41.4" hidden="1" x14ac:dyDescent="0.3">
      <c r="A60" s="6" t="s">
        <v>155</v>
      </c>
      <c r="B60" s="6" t="s">
        <v>157</v>
      </c>
      <c r="C60" s="11" t="s">
        <v>156</v>
      </c>
      <c r="D60" s="9" t="s">
        <v>158</v>
      </c>
      <c r="E60" s="10">
        <v>876</v>
      </c>
      <c r="F60" s="10">
        <v>876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f>E60+J60</f>
        <v>876</v>
      </c>
    </row>
    <row r="61" spans="1:17" ht="27.6" hidden="1" x14ac:dyDescent="0.3">
      <c r="A61" s="6" t="s">
        <v>159</v>
      </c>
      <c r="B61" s="6" t="s">
        <v>161</v>
      </c>
      <c r="C61" s="11" t="s">
        <v>160</v>
      </c>
      <c r="D61" s="9" t="s">
        <v>162</v>
      </c>
      <c r="E61" s="10">
        <v>188000</v>
      </c>
      <c r="F61" s="10">
        <v>0</v>
      </c>
      <c r="G61" s="10">
        <v>0</v>
      </c>
      <c r="H61" s="10">
        <v>0</v>
      </c>
      <c r="I61" s="10">
        <v>188000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f>E61+J61</f>
        <v>188000</v>
      </c>
    </row>
    <row r="62" spans="1:17" hidden="1" x14ac:dyDescent="0.3">
      <c r="A62" s="6" t="s">
        <v>163</v>
      </c>
      <c r="B62" s="6" t="s">
        <v>165</v>
      </c>
      <c r="C62" s="11" t="s">
        <v>164</v>
      </c>
      <c r="D62" s="9" t="s">
        <v>166</v>
      </c>
      <c r="E62" s="10">
        <v>200000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f>E62+J62</f>
        <v>200000</v>
      </c>
    </row>
    <row r="63" spans="1:17" ht="27.6" hidden="1" x14ac:dyDescent="0.3">
      <c r="A63" s="6" t="s">
        <v>167</v>
      </c>
      <c r="B63" s="6" t="s">
        <v>168</v>
      </c>
      <c r="C63" s="8"/>
      <c r="D63" s="9" t="s">
        <v>169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f>E63+J63</f>
        <v>0</v>
      </c>
    </row>
    <row r="64" spans="1:17" hidden="1" x14ac:dyDescent="0.3">
      <c r="A64" s="12" t="s">
        <v>170</v>
      </c>
      <c r="B64" s="12" t="s">
        <v>172</v>
      </c>
      <c r="C64" s="13" t="s">
        <v>171</v>
      </c>
      <c r="D64" s="14" t="s">
        <v>173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f>E64+J64</f>
        <v>0</v>
      </c>
    </row>
    <row r="65" spans="1:17" hidden="1" x14ac:dyDescent="0.3">
      <c r="A65" s="6" t="s">
        <v>174</v>
      </c>
      <c r="B65" s="6" t="s">
        <v>176</v>
      </c>
      <c r="C65" s="11" t="s">
        <v>175</v>
      </c>
      <c r="D65" s="9" t="s">
        <v>177</v>
      </c>
      <c r="E65" s="10">
        <v>24736500</v>
      </c>
      <c r="F65" s="10">
        <v>24736500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f>E65+J65</f>
        <v>24736500</v>
      </c>
    </row>
    <row r="66" spans="1:17" ht="41.4" hidden="1" x14ac:dyDescent="0.3">
      <c r="A66" s="6" t="s">
        <v>178</v>
      </c>
      <c r="B66" s="6" t="s">
        <v>179</v>
      </c>
      <c r="C66" s="11" t="s">
        <v>175</v>
      </c>
      <c r="D66" s="9" t="s">
        <v>180</v>
      </c>
      <c r="E66" s="10">
        <v>5796600</v>
      </c>
      <c r="F66" s="10">
        <v>5796600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f>E66+J66</f>
        <v>5796600</v>
      </c>
    </row>
    <row r="67" spans="1:17" ht="82.8" x14ac:dyDescent="0.3">
      <c r="A67" s="6" t="s">
        <v>181</v>
      </c>
      <c r="B67" s="6" t="s">
        <v>182</v>
      </c>
      <c r="C67" s="11" t="s">
        <v>175</v>
      </c>
      <c r="D67" s="9" t="s">
        <v>183</v>
      </c>
      <c r="E67" s="10">
        <v>5350000</v>
      </c>
      <c r="F67" s="10">
        <v>5350000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f>E67+J67</f>
        <v>5350000</v>
      </c>
    </row>
    <row r="68" spans="1:17" x14ac:dyDescent="0.3">
      <c r="A68" s="6" t="s">
        <v>184</v>
      </c>
      <c r="B68" s="6" t="s">
        <v>185</v>
      </c>
      <c r="C68" s="11" t="s">
        <v>175</v>
      </c>
      <c r="D68" s="9" t="s">
        <v>186</v>
      </c>
      <c r="E68" s="10">
        <v>1672164</v>
      </c>
      <c r="F68" s="10">
        <v>1672164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f>E68+J68</f>
        <v>1672164</v>
      </c>
    </row>
    <row r="69" spans="1:17" ht="41.4" x14ac:dyDescent="0.3">
      <c r="A69" s="6" t="s">
        <v>187</v>
      </c>
      <c r="B69" s="6" t="s">
        <v>188</v>
      </c>
      <c r="C69" s="11" t="s">
        <v>175</v>
      </c>
      <c r="D69" s="9" t="s">
        <v>189</v>
      </c>
      <c r="E69" s="10">
        <v>20000</v>
      </c>
      <c r="F69" s="10">
        <v>20000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f>E69+J69</f>
        <v>20000</v>
      </c>
    </row>
    <row r="70" spans="1:17" ht="28.8" customHeight="1" x14ac:dyDescent="0.3">
      <c r="A70" s="7"/>
      <c r="B70" s="6" t="s">
        <v>190</v>
      </c>
      <c r="C70" s="8"/>
      <c r="D70" s="9" t="s">
        <v>6</v>
      </c>
      <c r="E70" s="10">
        <v>101437500</v>
      </c>
      <c r="F70" s="10">
        <v>98984500</v>
      </c>
      <c r="G70" s="10">
        <v>29455878.98</v>
      </c>
      <c r="H70" s="10">
        <v>3931400</v>
      </c>
      <c r="I70" s="10">
        <v>2253000</v>
      </c>
      <c r="J70" s="10">
        <v>31966791</v>
      </c>
      <c r="K70" s="10">
        <v>740000</v>
      </c>
      <c r="L70" s="10">
        <v>0</v>
      </c>
      <c r="M70" s="10">
        <v>27000</v>
      </c>
      <c r="N70" s="10">
        <v>31226791</v>
      </c>
      <c r="O70" s="10">
        <v>31226791</v>
      </c>
      <c r="P70" s="10">
        <v>31226791</v>
      </c>
      <c r="Q70" s="10">
        <f>E70+J70</f>
        <v>133404291</v>
      </c>
    </row>
    <row r="73" spans="1:17" ht="18" x14ac:dyDescent="0.35">
      <c r="B73" s="16" t="s">
        <v>191</v>
      </c>
      <c r="C73" s="17"/>
      <c r="D73" s="17"/>
      <c r="E73" s="17"/>
      <c r="F73" s="17"/>
      <c r="G73" s="17"/>
      <c r="H73" s="17"/>
      <c r="I73" s="16"/>
      <c r="J73" s="17"/>
      <c r="L73" s="16"/>
      <c r="P73" s="16" t="s">
        <v>192</v>
      </c>
    </row>
  </sheetData>
  <mergeCells count="28">
    <mergeCell ref="O11:O12"/>
    <mergeCell ref="Q9:Q12"/>
    <mergeCell ref="P2:Q2"/>
    <mergeCell ref="P3:Q3"/>
    <mergeCell ref="P4:Q4"/>
    <mergeCell ref="A5:R5"/>
    <mergeCell ref="F6:L6"/>
    <mergeCell ref="M6:R6"/>
    <mergeCell ref="A7:R7"/>
    <mergeCell ref="P11:P12"/>
    <mergeCell ref="G11:G12"/>
    <mergeCell ref="H11:H12"/>
    <mergeCell ref="I10:I12"/>
    <mergeCell ref="J9:O9"/>
    <mergeCell ref="J10:J12"/>
    <mergeCell ref="K10:K12"/>
    <mergeCell ref="L10:M10"/>
    <mergeCell ref="L11:L12"/>
    <mergeCell ref="M11:M12"/>
    <mergeCell ref="N10:N12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41" right="0.19685039370078741" top="0.39370078740157483" bottom="0.19685039370078741" header="0" footer="0"/>
  <pageSetup paperSize="9" scale="63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Аркуш1</vt:lpstr>
      <vt:lpstr>Аркуш1!Заголовки_для_друку</vt:lpstr>
      <vt:lpstr>Аркуш1!Область_друку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2018-11-13T10:52:02Z</cp:lastPrinted>
  <dcterms:created xsi:type="dcterms:W3CDTF">2018-11-13T10:39:28Z</dcterms:created>
  <dcterms:modified xsi:type="dcterms:W3CDTF">2018-11-13T10:52:35Z</dcterms:modified>
</cp:coreProperties>
</file>