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oc_vip\БОРАТИН\SESIA 2019\№ 9-4 від 07.06.2019\ОРИГІНАЛ\"/>
    </mc:Choice>
  </mc:AlternateContent>
  <bookViews>
    <workbookView xWindow="0" yWindow="0" windowWidth="14370" windowHeight="9630"/>
  </bookViews>
  <sheets>
    <sheet name="Аркуш1" sheetId="1" r:id="rId1"/>
  </sheets>
  <definedNames>
    <definedName name="_xlnm.Print_Titles" localSheetId="0">Аркуш1!$9:$13</definedName>
    <definedName name="_xlnm.Print_Area" localSheetId="0">Аркуш1!$A$1:$Q$61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L56" i="1"/>
  <c r="L15" i="1"/>
  <c r="L14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<sst xmlns="http://schemas.openxmlformats.org/spreadsheetml/2006/main" count="185" uniqueCount="160">
  <si>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</si>
  <si>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</si>
  <si>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</si>
  <si>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</si>
  <si>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</si>
  <si>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</si>
  <si>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</si>
  <si>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</si>
  <si>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</si>
  <si>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</si>
  <si>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</si>
  <si>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</si>
  <si>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</si>
  <si>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</si>
  <si>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</si>
  <si>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</si>
  <si>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</si>
  <si>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</si>
  <si>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</si>
  <si>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</si>
  <si>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</si>
  <si>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</si>
  <si>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</si>
  <si>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</si>
  <si>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</si>
  <si>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</si>
  <si>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</si>
  <si>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</si>
  <si>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</si>
  <si>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</si>
  <si>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</si>
  <si>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0111161</t>
  </si>
  <si>
    <t>0990</t>
  </si>
  <si>
    <t>1161</t>
  </si>
  <si>
    <t>Забезпечення діяльності інших закладів у сфері освіти</t>
  </si>
  <si>
    <t>0111162</t>
  </si>
  <si>
    <t>1162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</si>
  <si>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</si>
  <si>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</si>
  <si>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</si>
  <si>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</si>
  <si>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</si>
  <si>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</si>
  <si>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</si>
  <si>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</si>
  <si>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</si>
  <si>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</si>
  <si>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</si>
  <si>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</si>
  <si>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</si>
  <si>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</si>
  <si>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</si>
  <si>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</si>
  <si>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</si>
  <si>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</si>
  <si>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</si>
  <si>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</si>
  <si>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</si>
  <si>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</si>
  <si>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</si>
  <si>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</si>
  <si>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</si>
  <si>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</si>
  <si>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</si>
  <si>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</si>
  <si>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</si>
  <si>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</si>
  <si>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</si>
  <si>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</si>
  <si>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</si>
  <si>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</si>
  <si>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</si>
  <si>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</si>
  <si>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</si>
  <si>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</si>
  <si>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</si>
  <si>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</si>
  <si>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</si>
  <si>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</si>
  <si>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</si>
  <si>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</si>
  <si>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</si>
  <si>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</si>
  <si>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</si>
  <si>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</si>
  <si>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</si>
  <si>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</si>
  <si>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</si>
  <si>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</si>
  <si>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</si>
  <si>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0117322</t>
  </si>
  <si>
    <t>0443</t>
  </si>
  <si>
    <t>7322</t>
  </si>
  <si>
    <t>Будівництво медичних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</si>
  <si>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</si>
  <si>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</si>
  <si>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</si>
  <si>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0117362</t>
  </si>
  <si>
    <t>0490</t>
  </si>
  <si>
    <t>7362</t>
  </si>
  <si>
    <t>Виконання інвестиційних проектів в рамках формування інфраструктури об`єднаних територіальних громад</t>
  </si>
  <si>
    <t>0117370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</si>
  <si>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</si>
  <si>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</si>
  <si>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</si>
  <si>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</si>
  <si>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</si>
  <si>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</si>
  <si>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</si>
  <si>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</si>
  <si>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</si>
  <si>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</si>
  <si>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</si>
  <si>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</si>
  <si>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</si>
  <si>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</si>
  <si>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</si>
  <si>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</si>
  <si>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</si>
  <si>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</si>
  <si>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</si>
  <si>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</si>
  <si>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</si>
  <si>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</si>
  <si>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0118700</t>
  </si>
  <si>
    <t>0133</t>
  </si>
  <si>
    <t>8700</t>
  </si>
  <si>
    <t>Резервний фонд</t>
  </si>
  <si>
    <t>0119110</t>
  </si>
  <si>
    <t>0180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</si>
  <si>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</si>
  <si>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</si>
  <si>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</si>
  <si>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</si>
  <si>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</si>
  <si>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</si>
  <si>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</si>
  <si>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</si>
  <si>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</si>
  <si>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</si>
  <si>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</si>
  <si>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</si>
  <si>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</si>
  <si>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</si>
  <si>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</si>
  <si>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</si>
  <si>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</si>
  <si>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С.О.Яручик</t>
  </si>
  <si>
    <t>капітальні видатки за рахунок коштів, що передаються із загального фонду до бюджету розвитку (спеціального фонду)</t>
  </si>
  <si>
    <t xml:space="preserve">до рішення сільської ради "Про внесення </t>
  </si>
  <si>
    <t>змін до рішення сільської ради від 22.12.2018</t>
  </si>
  <si>
    <t xml:space="preserve"> № 7/3 "Про сільський бюджет об'єднаної територіальної громади на 2019 рік" </t>
  </si>
  <si>
    <t xml:space="preserve">Зміни до додатку №3 </t>
  </si>
  <si>
    <t>до рішення сільської ради "Про бюджет об'єднаної територіальної громади на 2019 рік"</t>
  </si>
  <si>
    <t>"РОЗПОДІЛ видатків бюджету об'єднаної територіальної громади на 2019 рік"</t>
  </si>
  <si>
    <t>в тому числі освітня субвенція з державного бюджету місцевим бюджетам</t>
  </si>
  <si>
    <t>в тому числі 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</si>
  <si>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тому числі 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</si>
  <si>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 тому числі субвенція з місцевого бюджету за рахунок залишку коштів освітньої субвенції, що утворився на початок бюджетного періоду</t>
  </si>
  <si>
    <t>в тому числі 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</si>
</sst>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0" fillId="0" borderId="0" xfId="0"/>
    <xf numFmtId="0" fontId="4" fillId="0" borderId="0" xfId="0" applyFont="1" applyFill="1"/>
    <xf numFmtId="0" fontId="6" fillId="0" borderId="0" xfId="1" applyFill="1"/>
    <xf numFmtId="0" fontId="8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5" fillId="0" borderId="0" xfId="2" applyNumberFormat="1" applyFont="1" applyFill="1" applyBorder="1" applyAlignment="1" applyProtection="1"/>
    <xf numFmtId="0" fontId="10" fillId="0" borderId="0" xfId="2" applyNumberFormat="1" applyFont="1" applyFill="1" applyBorder="1" applyAlignment="1" applyProtection="1"/>
    <xf numFmtId="0" fontId="5" fillId="0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1" fillId="0" borderId="0" xfId="3" applyNumberFormat="1" applyFont="1" applyFill="1" applyBorder="1" applyAlignment="1" applyProtection="1">
      <alignment vertical="center"/>
    </xf>
    <xf numFmtId="0" fontId="11" fillId="0" borderId="0" xfId="2" applyFont="1" applyFill="1" applyAlignment="1">
      <alignment vertical="center"/>
    </xf>
    <xf numFmtId="0" fontId="0" fillId="2" borderId="1" xfId="0" quotePrefix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horizontal="center" vertical="center" wrapText="1"/>
    </xf>
    <xf numFmtId="2" fontId="0" fillId="2" borderId="1" xfId="0" quotePrefix="1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3" applyNumberFormat="1" applyFont="1" applyFill="1" applyBorder="1" applyAlignment="1" applyProtection="1">
      <alignment horizontal="left"/>
    </xf>
    <xf numFmtId="0" fontId="10" fillId="0" borderId="0" xfId="3" applyNumberFormat="1" applyFont="1" applyFill="1" applyBorder="1" applyAlignment="1" applyProtection="1">
      <alignment horizontal="left" wrapText="1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2" applyFont="1" applyFill="1" applyAlignment="1">
      <alignment horizontal="center" vertical="center"/>
    </xf>
  </cellXfs>
  <cellStyles count="4">
    <cellStyle name="Звичайний" xfId="0" builtinId="0"/>
    <cellStyle name="Звичайний 2" xfId="1"/>
    <cellStyle name="Обычный_Лист1_1" xfId="3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zoomScaleNormal="100" workbookViewId="0">
      <pane xSplit="4" ySplit="13" topLeftCell="G14" activePane="bottomRight" state="frozen"/>
      <selection pane="topRight" activeCell="E1" sqref="E1"/>
      <selection pane="bottomLeft" activeCell="A14" sqref="A14"/>
      <selection pane="bottomRight" activeCell="A29" sqref="A29:XFD30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19.140625" style="1" customWidth="1"/>
    <col min="13" max="15" width="13.7109375" style="1" customWidth="1"/>
    <col min="16" max="16" width="15.140625" style="1" customWidth="1"/>
    <col min="17" max="17" width="15.85546875" style="1" customWidth="1"/>
  </cols>
  <sheetData>
    <row r="1" spans="1:20" ht="15.7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4" t="s">
        <v>0</v>
      </c>
      <c r="P1" s="24"/>
      <c r="Q1" s="24"/>
      <c r="R1" s="24"/>
      <c r="S1" s="22"/>
      <c r="T1" s="22"/>
    </row>
    <row r="2" spans="1:20" ht="15.7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5"/>
      <c r="O2" s="41" t="s">
        <v>149</v>
      </c>
      <c r="P2" s="41"/>
      <c r="Q2" s="41"/>
      <c r="R2" s="26"/>
      <c r="S2" s="22"/>
      <c r="T2" s="22"/>
    </row>
    <row r="3" spans="1:20" ht="15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7"/>
      <c r="O3" s="42" t="s">
        <v>150</v>
      </c>
      <c r="P3" s="42"/>
      <c r="Q3" s="42"/>
      <c r="R3" s="28"/>
      <c r="S3" s="22"/>
      <c r="T3" s="22"/>
    </row>
    <row r="4" spans="1:20" ht="15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7"/>
      <c r="O4" s="42" t="s">
        <v>151</v>
      </c>
      <c r="P4" s="42"/>
      <c r="Q4" s="42"/>
      <c r="R4" s="28"/>
      <c r="S4" s="22"/>
      <c r="T4" s="22"/>
    </row>
    <row r="5" spans="1:20" ht="18.75" x14ac:dyDescent="0.2">
      <c r="A5" s="44" t="s">
        <v>152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30"/>
      <c r="S5" s="22"/>
      <c r="T5" s="22"/>
    </row>
    <row r="6" spans="1:20" ht="18.75" x14ac:dyDescent="0.2">
      <c r="A6" s="43" t="s">
        <v>153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29"/>
      <c r="S6" s="22"/>
      <c r="T6" s="22"/>
    </row>
    <row r="7" spans="1:20" ht="18.75" x14ac:dyDescent="0.3">
      <c r="A7" s="39" t="s">
        <v>154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21"/>
      <c r="S7" s="21"/>
      <c r="T7" s="21"/>
    </row>
    <row r="8" spans="1:20" x14ac:dyDescent="0.2">
      <c r="Q8" s="2" t="s">
        <v>1</v>
      </c>
    </row>
    <row r="9" spans="1:20" ht="18.75" customHeight="1" x14ac:dyDescent="0.2">
      <c r="A9" s="36" t="s">
        <v>2</v>
      </c>
      <c r="B9" s="36" t="s">
        <v>3</v>
      </c>
      <c r="C9" s="36" t="s">
        <v>4</v>
      </c>
      <c r="D9" s="35" t="s">
        <v>5</v>
      </c>
      <c r="E9" s="35" t="s">
        <v>6</v>
      </c>
      <c r="F9" s="35"/>
      <c r="G9" s="35"/>
      <c r="H9" s="35"/>
      <c r="I9" s="35"/>
      <c r="J9" s="35" t="s">
        <v>13</v>
      </c>
      <c r="K9" s="35"/>
      <c r="L9" s="35"/>
      <c r="M9" s="35"/>
      <c r="N9" s="35"/>
      <c r="O9" s="35"/>
      <c r="P9" s="35"/>
      <c r="Q9" s="35" t="s">
        <v>15</v>
      </c>
    </row>
    <row r="10" spans="1:20" x14ac:dyDescent="0.2">
      <c r="A10" s="35"/>
      <c r="B10" s="35"/>
      <c r="C10" s="35"/>
      <c r="D10" s="35"/>
      <c r="E10" s="35" t="s">
        <v>7</v>
      </c>
      <c r="F10" s="35" t="s">
        <v>8</v>
      </c>
      <c r="G10" s="35" t="s">
        <v>9</v>
      </c>
      <c r="H10" s="35"/>
      <c r="I10" s="35" t="s">
        <v>12</v>
      </c>
      <c r="J10" s="35" t="s">
        <v>7</v>
      </c>
      <c r="K10" s="35" t="s">
        <v>14</v>
      </c>
      <c r="L10" s="16" t="s">
        <v>9</v>
      </c>
      <c r="M10" s="35" t="s">
        <v>8</v>
      </c>
      <c r="N10" s="35" t="s">
        <v>9</v>
      </c>
      <c r="O10" s="35"/>
      <c r="P10" s="35" t="s">
        <v>12</v>
      </c>
      <c r="Q10" s="35"/>
    </row>
    <row r="11" spans="1:20" x14ac:dyDescent="0.2">
      <c r="A11" s="35"/>
      <c r="B11" s="35"/>
      <c r="C11" s="35"/>
      <c r="D11" s="35"/>
      <c r="E11" s="35"/>
      <c r="F11" s="35"/>
      <c r="G11" s="35" t="s">
        <v>10</v>
      </c>
      <c r="H11" s="35" t="s">
        <v>11</v>
      </c>
      <c r="I11" s="35"/>
      <c r="J11" s="35"/>
      <c r="K11" s="35"/>
      <c r="L11" s="37" t="s">
        <v>148</v>
      </c>
      <c r="M11" s="35"/>
      <c r="N11" s="35" t="s">
        <v>10</v>
      </c>
      <c r="O11" s="35" t="s">
        <v>11</v>
      </c>
      <c r="P11" s="35"/>
      <c r="Q11" s="35"/>
    </row>
    <row r="12" spans="1:20" ht="72.7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8"/>
      <c r="M12" s="35"/>
      <c r="N12" s="35"/>
      <c r="O12" s="35"/>
      <c r="P12" s="35"/>
      <c r="Q12" s="35"/>
    </row>
    <row r="13" spans="1:20" ht="18.75" customHeight="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13">
        <v>12</v>
      </c>
      <c r="M13" s="13">
        <v>13</v>
      </c>
      <c r="N13" s="13">
        <v>14</v>
      </c>
      <c r="O13" s="13">
        <v>15</v>
      </c>
      <c r="P13" s="13">
        <v>16</v>
      </c>
      <c r="Q13" s="3">
        <v>17</v>
      </c>
    </row>
    <row r="14" spans="1:20" ht="18.75" customHeight="1" x14ac:dyDescent="0.2">
      <c r="A14" s="4" t="s">
        <v>16</v>
      </c>
      <c r="B14" s="5"/>
      <c r="C14" s="6"/>
      <c r="D14" s="7" t="s">
        <v>17</v>
      </c>
      <c r="E14" s="8">
        <v>156646084</v>
      </c>
      <c r="F14" s="8">
        <v>149515215</v>
      </c>
      <c r="G14" s="8">
        <v>40081037</v>
      </c>
      <c r="H14" s="8">
        <v>4584000</v>
      </c>
      <c r="I14" s="8">
        <v>6930869</v>
      </c>
      <c r="J14" s="8">
        <v>52856449</v>
      </c>
      <c r="K14" s="8">
        <v>47380463</v>
      </c>
      <c r="L14" s="14">
        <f>47380463-200000</f>
        <v>47180463</v>
      </c>
      <c r="M14" s="8">
        <v>4097784</v>
      </c>
      <c r="N14" s="8">
        <v>0</v>
      </c>
      <c r="O14" s="8">
        <v>10000</v>
      </c>
      <c r="P14" s="8">
        <v>48758665</v>
      </c>
      <c r="Q14" s="8">
        <f>E14+J14</f>
        <v>209502533</v>
      </c>
    </row>
    <row r="15" spans="1:20" ht="18.75" customHeight="1" x14ac:dyDescent="0.2">
      <c r="A15" s="4" t="s">
        <v>18</v>
      </c>
      <c r="B15" s="5"/>
      <c r="C15" s="6"/>
      <c r="D15" s="7" t="s">
        <v>17</v>
      </c>
      <c r="E15" s="8">
        <v>156646084</v>
      </c>
      <c r="F15" s="8">
        <v>149515215</v>
      </c>
      <c r="G15" s="8">
        <v>40081037</v>
      </c>
      <c r="H15" s="8">
        <v>4584000</v>
      </c>
      <c r="I15" s="8">
        <v>6930869</v>
      </c>
      <c r="J15" s="8">
        <v>52856449</v>
      </c>
      <c r="K15" s="8">
        <v>47380463</v>
      </c>
      <c r="L15" s="14">
        <f>47380463-200000</f>
        <v>47180463</v>
      </c>
      <c r="M15" s="8">
        <v>4097784</v>
      </c>
      <c r="N15" s="8">
        <v>0</v>
      </c>
      <c r="O15" s="8">
        <v>10000</v>
      </c>
      <c r="P15" s="8">
        <v>48758665</v>
      </c>
      <c r="Q15" s="8">
        <f>E15+J15</f>
        <v>209502533</v>
      </c>
    </row>
    <row r="16" spans="1:20" ht="63.75" x14ac:dyDescent="0.2">
      <c r="A16" s="9" t="s">
        <v>19</v>
      </c>
      <c r="B16" s="9" t="s">
        <v>21</v>
      </c>
      <c r="C16" s="10" t="s">
        <v>20</v>
      </c>
      <c r="D16" s="11" t="s">
        <v>22</v>
      </c>
      <c r="E16" s="12">
        <v>12376500</v>
      </c>
      <c r="F16" s="12">
        <v>12376500</v>
      </c>
      <c r="G16" s="12">
        <v>7413400</v>
      </c>
      <c r="H16" s="12">
        <v>873700</v>
      </c>
      <c r="I16" s="12">
        <v>0</v>
      </c>
      <c r="J16" s="12">
        <v>1000700</v>
      </c>
      <c r="K16" s="12">
        <v>930000</v>
      </c>
      <c r="L16" s="15">
        <v>930000</v>
      </c>
      <c r="M16" s="12">
        <v>70700</v>
      </c>
      <c r="N16" s="12">
        <v>0</v>
      </c>
      <c r="O16" s="12">
        <v>0</v>
      </c>
      <c r="P16" s="12">
        <v>930000</v>
      </c>
      <c r="Q16" s="12">
        <f>E16+J16</f>
        <v>13377200</v>
      </c>
    </row>
    <row r="17" spans="1:17" ht="19.5" customHeight="1" x14ac:dyDescent="0.2">
      <c r="A17" s="9" t="s">
        <v>23</v>
      </c>
      <c r="B17" s="9" t="s">
        <v>25</v>
      </c>
      <c r="C17" s="10" t="s">
        <v>24</v>
      </c>
      <c r="D17" s="11" t="s">
        <v>26</v>
      </c>
      <c r="E17" s="12">
        <v>11099523</v>
      </c>
      <c r="F17" s="12">
        <v>11099523</v>
      </c>
      <c r="G17" s="12">
        <v>6794531</v>
      </c>
      <c r="H17" s="12">
        <v>990000</v>
      </c>
      <c r="I17" s="12">
        <v>0</v>
      </c>
      <c r="J17" s="12">
        <v>3095765</v>
      </c>
      <c r="K17" s="12">
        <v>2459000</v>
      </c>
      <c r="L17" s="15">
        <v>2459000</v>
      </c>
      <c r="M17" s="12">
        <v>636765</v>
      </c>
      <c r="N17" s="12">
        <v>0</v>
      </c>
      <c r="O17" s="12">
        <v>0</v>
      </c>
      <c r="P17" s="12">
        <v>2459000</v>
      </c>
      <c r="Q17" s="12">
        <f>E17+J17</f>
        <v>14195288</v>
      </c>
    </row>
    <row r="18" spans="1:17" ht="63.75" x14ac:dyDescent="0.2">
      <c r="A18" s="9" t="s">
        <v>27</v>
      </c>
      <c r="B18" s="9" t="s">
        <v>29</v>
      </c>
      <c r="C18" s="10" t="s">
        <v>28</v>
      </c>
      <c r="D18" s="11" t="s">
        <v>30</v>
      </c>
      <c r="E18" s="12">
        <v>34863611</v>
      </c>
      <c r="F18" s="12">
        <v>34863611</v>
      </c>
      <c r="G18" s="12">
        <v>23349006</v>
      </c>
      <c r="H18" s="12">
        <v>1816700</v>
      </c>
      <c r="I18" s="12">
        <v>0</v>
      </c>
      <c r="J18" s="12">
        <v>10394485</v>
      </c>
      <c r="K18" s="12">
        <v>7991845</v>
      </c>
      <c r="L18" s="15">
        <v>7991845</v>
      </c>
      <c r="M18" s="12">
        <v>2402640</v>
      </c>
      <c r="N18" s="12">
        <v>0</v>
      </c>
      <c r="O18" s="12">
        <v>0</v>
      </c>
      <c r="P18" s="12">
        <v>7991845</v>
      </c>
      <c r="Q18" s="12">
        <f>E18+J18</f>
        <v>45258096</v>
      </c>
    </row>
    <row r="19" spans="1:17" s="20" customFormat="1" ht="25.5" x14ac:dyDescent="0.2">
      <c r="A19" s="31"/>
      <c r="B19" s="31"/>
      <c r="C19" s="32"/>
      <c r="D19" s="33" t="s">
        <v>155</v>
      </c>
      <c r="E19" s="34">
        <v>22358600</v>
      </c>
      <c r="F19" s="34">
        <v>22358600</v>
      </c>
      <c r="G19" s="34">
        <v>18177724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22358600</v>
      </c>
    </row>
    <row r="20" spans="1:17" s="20" customFormat="1" ht="51" x14ac:dyDescent="0.2">
      <c r="A20" s="31"/>
      <c r="B20" s="31"/>
      <c r="C20" s="32"/>
      <c r="D20" s="33" t="s">
        <v>156</v>
      </c>
      <c r="E20" s="34">
        <v>59054</v>
      </c>
      <c r="F20" s="34">
        <v>59054</v>
      </c>
      <c r="G20" s="34">
        <v>48405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59054</v>
      </c>
    </row>
    <row r="21" spans="1:17" s="20" customFormat="1" ht="51" x14ac:dyDescent="0.2">
      <c r="A21" s="31"/>
      <c r="B21" s="31"/>
      <c r="C21" s="32"/>
      <c r="D21" s="33" t="s">
        <v>157</v>
      </c>
      <c r="E21" s="34">
        <v>236862</v>
      </c>
      <c r="F21" s="34">
        <v>236862</v>
      </c>
      <c r="G21" s="34">
        <v>0</v>
      </c>
      <c r="H21" s="34">
        <v>0</v>
      </c>
      <c r="I21" s="34">
        <v>0</v>
      </c>
      <c r="J21" s="34">
        <v>92967</v>
      </c>
      <c r="K21" s="34">
        <v>92967</v>
      </c>
      <c r="L21" s="34">
        <v>92967</v>
      </c>
      <c r="M21" s="34">
        <v>0</v>
      </c>
      <c r="N21" s="34">
        <v>0</v>
      </c>
      <c r="O21" s="34">
        <v>0</v>
      </c>
      <c r="P21" s="34">
        <v>92967</v>
      </c>
      <c r="Q21" s="34">
        <v>329829</v>
      </c>
    </row>
    <row r="22" spans="1:17" s="20" customFormat="1" ht="38.25" x14ac:dyDescent="0.2">
      <c r="A22" s="31"/>
      <c r="B22" s="31"/>
      <c r="C22" s="32"/>
      <c r="D22" s="33" t="s">
        <v>158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537526</v>
      </c>
      <c r="K22" s="34">
        <v>537526</v>
      </c>
      <c r="L22" s="34">
        <v>537526</v>
      </c>
      <c r="M22" s="34">
        <v>0</v>
      </c>
      <c r="N22" s="34">
        <v>0</v>
      </c>
      <c r="O22" s="34">
        <v>0</v>
      </c>
      <c r="P22" s="34">
        <v>537526</v>
      </c>
      <c r="Q22" s="34">
        <v>537526</v>
      </c>
    </row>
    <row r="23" spans="1:17" s="20" customFormat="1" ht="51" x14ac:dyDescent="0.2">
      <c r="A23" s="31"/>
      <c r="B23" s="31"/>
      <c r="C23" s="32"/>
      <c r="D23" s="33" t="s">
        <v>159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125940</v>
      </c>
      <c r="K23" s="34">
        <v>125940</v>
      </c>
      <c r="L23" s="34">
        <v>125940</v>
      </c>
      <c r="M23" s="34">
        <v>0</v>
      </c>
      <c r="N23" s="34">
        <v>0</v>
      </c>
      <c r="O23" s="34">
        <v>0</v>
      </c>
      <c r="P23" s="34">
        <v>125940</v>
      </c>
      <c r="Q23" s="34">
        <v>125940</v>
      </c>
    </row>
    <row r="24" spans="1:17" ht="25.5" hidden="1" x14ac:dyDescent="0.2">
      <c r="A24" s="9" t="s">
        <v>31</v>
      </c>
      <c r="B24" s="9" t="s">
        <v>33</v>
      </c>
      <c r="C24" s="10" t="s">
        <v>32</v>
      </c>
      <c r="D24" s="11" t="s">
        <v>34</v>
      </c>
      <c r="E24" s="12">
        <v>1645600</v>
      </c>
      <c r="F24" s="12">
        <v>1645600</v>
      </c>
      <c r="G24" s="12">
        <v>1168100</v>
      </c>
      <c r="H24" s="12">
        <v>0</v>
      </c>
      <c r="I24" s="12">
        <v>0</v>
      </c>
      <c r="J24" s="12">
        <v>20000</v>
      </c>
      <c r="K24" s="12">
        <v>20000</v>
      </c>
      <c r="L24" s="15">
        <v>20000</v>
      </c>
      <c r="M24" s="12">
        <v>0</v>
      </c>
      <c r="N24" s="12">
        <v>0</v>
      </c>
      <c r="O24" s="12">
        <v>0</v>
      </c>
      <c r="P24" s="12">
        <v>20000</v>
      </c>
      <c r="Q24" s="12">
        <f t="shared" ref="Q24:Q56" si="0">E24+J24</f>
        <v>1665600</v>
      </c>
    </row>
    <row r="25" spans="1:17" hidden="1" x14ac:dyDescent="0.2">
      <c r="A25" s="9" t="s">
        <v>35</v>
      </c>
      <c r="B25" s="9" t="s">
        <v>36</v>
      </c>
      <c r="C25" s="10" t="s">
        <v>32</v>
      </c>
      <c r="D25" s="11" t="s">
        <v>37</v>
      </c>
      <c r="E25" s="12">
        <v>250000</v>
      </c>
      <c r="F25" s="12">
        <v>250000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5">
        <v>0</v>
      </c>
      <c r="M25" s="12">
        <v>0</v>
      </c>
      <c r="N25" s="12">
        <v>0</v>
      </c>
      <c r="O25" s="12">
        <v>0</v>
      </c>
      <c r="P25" s="12">
        <v>0</v>
      </c>
      <c r="Q25" s="12">
        <f t="shared" si="0"/>
        <v>250000</v>
      </c>
    </row>
    <row r="26" spans="1:17" ht="38.25" hidden="1" x14ac:dyDescent="0.2">
      <c r="A26" s="9" t="s">
        <v>38</v>
      </c>
      <c r="B26" s="9" t="s">
        <v>40</v>
      </c>
      <c r="C26" s="10" t="s">
        <v>39</v>
      </c>
      <c r="D26" s="11" t="s">
        <v>41</v>
      </c>
      <c r="E26" s="12">
        <v>1270000</v>
      </c>
      <c r="F26" s="12">
        <v>1270000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5">
        <v>0</v>
      </c>
      <c r="M26" s="12">
        <v>0</v>
      </c>
      <c r="N26" s="12">
        <v>0</v>
      </c>
      <c r="O26" s="12">
        <v>0</v>
      </c>
      <c r="P26" s="12">
        <v>0</v>
      </c>
      <c r="Q26" s="12">
        <f t="shared" si="0"/>
        <v>1270000</v>
      </c>
    </row>
    <row r="27" spans="1:17" hidden="1" x14ac:dyDescent="0.2">
      <c r="A27" s="9" t="s">
        <v>42</v>
      </c>
      <c r="B27" s="9" t="s">
        <v>44</v>
      </c>
      <c r="C27" s="10" t="s">
        <v>43</v>
      </c>
      <c r="D27" s="11" t="s">
        <v>45</v>
      </c>
      <c r="E27" s="12">
        <v>54000</v>
      </c>
      <c r="F27" s="12">
        <v>54000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5">
        <v>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0"/>
        <v>54000</v>
      </c>
    </row>
    <row r="28" spans="1:17" ht="63.75" x14ac:dyDescent="0.2">
      <c r="A28" s="9" t="s">
        <v>46</v>
      </c>
      <c r="B28" s="9" t="s">
        <v>47</v>
      </c>
      <c r="C28" s="10" t="s">
        <v>43</v>
      </c>
      <c r="D28" s="11" t="s">
        <v>48</v>
      </c>
      <c r="E28" s="12">
        <v>894080</v>
      </c>
      <c r="F28" s="12">
        <v>894080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5">
        <v>0</v>
      </c>
      <c r="M28" s="12">
        <v>0</v>
      </c>
      <c r="N28" s="12">
        <v>0</v>
      </c>
      <c r="O28" s="12">
        <v>0</v>
      </c>
      <c r="P28" s="12">
        <v>0</v>
      </c>
      <c r="Q28" s="12">
        <f t="shared" si="0"/>
        <v>894080</v>
      </c>
    </row>
    <row r="29" spans="1:17" ht="25.5" hidden="1" x14ac:dyDescent="0.2">
      <c r="A29" s="9" t="s">
        <v>49</v>
      </c>
      <c r="B29" s="9" t="s">
        <v>51</v>
      </c>
      <c r="C29" s="10" t="s">
        <v>50</v>
      </c>
      <c r="D29" s="11" t="s">
        <v>52</v>
      </c>
      <c r="E29" s="12">
        <v>850000</v>
      </c>
      <c r="F29" s="12">
        <v>850000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5">
        <v>0</v>
      </c>
      <c r="M29" s="12">
        <v>0</v>
      </c>
      <c r="N29" s="12">
        <v>0</v>
      </c>
      <c r="O29" s="12">
        <v>0</v>
      </c>
      <c r="P29" s="12">
        <v>0</v>
      </c>
      <c r="Q29" s="12">
        <f t="shared" si="0"/>
        <v>850000</v>
      </c>
    </row>
    <row r="30" spans="1:17" hidden="1" x14ac:dyDescent="0.2">
      <c r="A30" s="9" t="s">
        <v>53</v>
      </c>
      <c r="B30" s="9" t="s">
        <v>55</v>
      </c>
      <c r="C30" s="10" t="s">
        <v>54</v>
      </c>
      <c r="D30" s="11" t="s">
        <v>56</v>
      </c>
      <c r="E30" s="12">
        <v>534740</v>
      </c>
      <c r="F30" s="12">
        <v>534740</v>
      </c>
      <c r="G30" s="12">
        <v>321800</v>
      </c>
      <c r="H30" s="12">
        <v>0</v>
      </c>
      <c r="I30" s="12">
        <v>0</v>
      </c>
      <c r="J30" s="12">
        <v>120000</v>
      </c>
      <c r="K30" s="12">
        <v>120000</v>
      </c>
      <c r="L30" s="15">
        <v>120000</v>
      </c>
      <c r="M30" s="12">
        <v>0</v>
      </c>
      <c r="N30" s="12">
        <v>0</v>
      </c>
      <c r="O30" s="12">
        <v>0</v>
      </c>
      <c r="P30" s="12">
        <v>120000</v>
      </c>
      <c r="Q30" s="12">
        <f t="shared" si="0"/>
        <v>654740</v>
      </c>
    </row>
    <row r="31" spans="1:17" ht="38.25" x14ac:dyDescent="0.2">
      <c r="A31" s="9" t="s">
        <v>57</v>
      </c>
      <c r="B31" s="9" t="s">
        <v>59</v>
      </c>
      <c r="C31" s="10" t="s">
        <v>58</v>
      </c>
      <c r="D31" s="11" t="s">
        <v>60</v>
      </c>
      <c r="E31" s="12">
        <v>1745100</v>
      </c>
      <c r="F31" s="12">
        <v>1745100</v>
      </c>
      <c r="G31" s="12">
        <v>567000</v>
      </c>
      <c r="H31" s="12">
        <v>370100</v>
      </c>
      <c r="I31" s="12">
        <v>0</v>
      </c>
      <c r="J31" s="12">
        <v>960000</v>
      </c>
      <c r="K31" s="12">
        <v>960000</v>
      </c>
      <c r="L31" s="15">
        <v>960000</v>
      </c>
      <c r="M31" s="12">
        <v>0</v>
      </c>
      <c r="N31" s="12">
        <v>0</v>
      </c>
      <c r="O31" s="12">
        <v>0</v>
      </c>
      <c r="P31" s="12">
        <v>960000</v>
      </c>
      <c r="Q31" s="12">
        <f t="shared" si="0"/>
        <v>2705100</v>
      </c>
    </row>
    <row r="32" spans="1:17" hidden="1" x14ac:dyDescent="0.2">
      <c r="A32" s="9" t="s">
        <v>61</v>
      </c>
      <c r="B32" s="9" t="s">
        <v>63</v>
      </c>
      <c r="C32" s="10" t="s">
        <v>62</v>
      </c>
      <c r="D32" s="11" t="s">
        <v>64</v>
      </c>
      <c r="E32" s="12">
        <v>200000</v>
      </c>
      <c r="F32" s="12">
        <v>200000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5">
        <v>0</v>
      </c>
      <c r="M32" s="12">
        <v>0</v>
      </c>
      <c r="N32" s="12">
        <v>0</v>
      </c>
      <c r="O32" s="12">
        <v>0</v>
      </c>
      <c r="P32" s="12">
        <v>0</v>
      </c>
      <c r="Q32" s="12">
        <f t="shared" si="0"/>
        <v>200000</v>
      </c>
    </row>
    <row r="33" spans="1:17" ht="25.5" x14ac:dyDescent="0.2">
      <c r="A33" s="9" t="s">
        <v>65</v>
      </c>
      <c r="B33" s="9" t="s">
        <v>67</v>
      </c>
      <c r="C33" s="10" t="s">
        <v>66</v>
      </c>
      <c r="D33" s="11" t="s">
        <v>68</v>
      </c>
      <c r="E33" s="12">
        <v>986680</v>
      </c>
      <c r="F33" s="12">
        <v>986680</v>
      </c>
      <c r="G33" s="12">
        <v>446700</v>
      </c>
      <c r="H33" s="12">
        <v>500</v>
      </c>
      <c r="I33" s="12">
        <v>0</v>
      </c>
      <c r="J33" s="12">
        <v>39200</v>
      </c>
      <c r="K33" s="12">
        <v>39200</v>
      </c>
      <c r="L33" s="15">
        <v>39200</v>
      </c>
      <c r="M33" s="12">
        <v>0</v>
      </c>
      <c r="N33" s="12">
        <v>0</v>
      </c>
      <c r="O33" s="12">
        <v>0</v>
      </c>
      <c r="P33" s="12">
        <v>39200</v>
      </c>
      <c r="Q33" s="12">
        <f t="shared" si="0"/>
        <v>1025880</v>
      </c>
    </row>
    <row r="34" spans="1:17" ht="51" hidden="1" x14ac:dyDescent="0.2">
      <c r="A34" s="9" t="s">
        <v>69</v>
      </c>
      <c r="B34" s="9" t="s">
        <v>70</v>
      </c>
      <c r="C34" s="10" t="s">
        <v>66</v>
      </c>
      <c r="D34" s="11" t="s">
        <v>71</v>
      </c>
      <c r="E34" s="12">
        <v>500000</v>
      </c>
      <c r="F34" s="12">
        <v>500000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5">
        <v>0</v>
      </c>
      <c r="M34" s="12">
        <v>0</v>
      </c>
      <c r="N34" s="12">
        <v>0</v>
      </c>
      <c r="O34" s="12">
        <v>0</v>
      </c>
      <c r="P34" s="12">
        <v>0</v>
      </c>
      <c r="Q34" s="12">
        <f t="shared" si="0"/>
        <v>500000</v>
      </c>
    </row>
    <row r="35" spans="1:17" ht="25.5" x14ac:dyDescent="0.2">
      <c r="A35" s="9" t="s">
        <v>72</v>
      </c>
      <c r="B35" s="9" t="s">
        <v>74</v>
      </c>
      <c r="C35" s="10" t="s">
        <v>73</v>
      </c>
      <c r="D35" s="11" t="s">
        <v>75</v>
      </c>
      <c r="E35" s="12">
        <v>680000</v>
      </c>
      <c r="F35" s="12">
        <v>680000</v>
      </c>
      <c r="G35" s="12">
        <v>0</v>
      </c>
      <c r="H35" s="12">
        <v>0</v>
      </c>
      <c r="I35" s="12">
        <v>0</v>
      </c>
      <c r="J35" s="12">
        <v>720000</v>
      </c>
      <c r="K35" s="12">
        <v>700000</v>
      </c>
      <c r="L35" s="15">
        <v>700000</v>
      </c>
      <c r="M35" s="12">
        <v>20000</v>
      </c>
      <c r="N35" s="12">
        <v>0</v>
      </c>
      <c r="O35" s="12">
        <v>10000</v>
      </c>
      <c r="P35" s="12">
        <v>700000</v>
      </c>
      <c r="Q35" s="12">
        <f t="shared" si="0"/>
        <v>1400000</v>
      </c>
    </row>
    <row r="36" spans="1:17" ht="20.25" customHeight="1" x14ac:dyDescent="0.2">
      <c r="A36" s="9" t="s">
        <v>76</v>
      </c>
      <c r="B36" s="9" t="s">
        <v>77</v>
      </c>
      <c r="C36" s="10" t="s">
        <v>73</v>
      </c>
      <c r="D36" s="11" t="s">
        <v>78</v>
      </c>
      <c r="E36" s="12">
        <v>10030746</v>
      </c>
      <c r="F36" s="12">
        <v>9200177</v>
      </c>
      <c r="G36" s="12">
        <v>20500</v>
      </c>
      <c r="H36" s="12">
        <v>533000</v>
      </c>
      <c r="I36" s="12">
        <v>830569</v>
      </c>
      <c r="J36" s="12">
        <v>10509418</v>
      </c>
      <c r="K36" s="12">
        <v>10509418</v>
      </c>
      <c r="L36" s="15">
        <v>10509418</v>
      </c>
      <c r="M36" s="12">
        <v>0</v>
      </c>
      <c r="N36" s="12">
        <v>0</v>
      </c>
      <c r="O36" s="12">
        <v>0</v>
      </c>
      <c r="P36" s="12">
        <v>10509418</v>
      </c>
      <c r="Q36" s="12">
        <f t="shared" si="0"/>
        <v>20540164</v>
      </c>
    </row>
    <row r="37" spans="1:17" ht="51" hidden="1" x14ac:dyDescent="0.2">
      <c r="A37" s="9" t="s">
        <v>79</v>
      </c>
      <c r="B37" s="9" t="s">
        <v>81</v>
      </c>
      <c r="C37" s="10" t="s">
        <v>80</v>
      </c>
      <c r="D37" s="11" t="s">
        <v>82</v>
      </c>
      <c r="E37" s="12">
        <v>40300</v>
      </c>
      <c r="F37" s="12">
        <v>0</v>
      </c>
      <c r="G37" s="12">
        <v>0</v>
      </c>
      <c r="H37" s="12">
        <v>0</v>
      </c>
      <c r="I37" s="12">
        <v>40300</v>
      </c>
      <c r="J37" s="12">
        <v>0</v>
      </c>
      <c r="K37" s="12">
        <v>0</v>
      </c>
      <c r="L37" s="15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0"/>
        <v>40300</v>
      </c>
    </row>
    <row r="38" spans="1:17" ht="25.5" x14ac:dyDescent="0.2">
      <c r="A38" s="9" t="s">
        <v>83</v>
      </c>
      <c r="B38" s="9" t="s">
        <v>85</v>
      </c>
      <c r="C38" s="10" t="s">
        <v>84</v>
      </c>
      <c r="D38" s="11" t="s">
        <v>86</v>
      </c>
      <c r="E38" s="12">
        <v>160000</v>
      </c>
      <c r="F38" s="12">
        <v>0</v>
      </c>
      <c r="G38" s="12">
        <v>0</v>
      </c>
      <c r="H38" s="12">
        <v>0</v>
      </c>
      <c r="I38" s="12">
        <v>160000</v>
      </c>
      <c r="J38" s="12">
        <v>0</v>
      </c>
      <c r="K38" s="12">
        <v>0</v>
      </c>
      <c r="L38" s="15">
        <v>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0"/>
        <v>160000</v>
      </c>
    </row>
    <row r="39" spans="1:17" hidden="1" x14ac:dyDescent="0.2">
      <c r="A39" s="9" t="s">
        <v>87</v>
      </c>
      <c r="B39" s="9" t="s">
        <v>88</v>
      </c>
      <c r="C39" s="10" t="s">
        <v>84</v>
      </c>
      <c r="D39" s="11" t="s">
        <v>89</v>
      </c>
      <c r="E39" s="12">
        <v>700000</v>
      </c>
      <c r="F39" s="12">
        <v>0</v>
      </c>
      <c r="G39" s="12">
        <v>0</v>
      </c>
      <c r="H39" s="12">
        <v>0</v>
      </c>
      <c r="I39" s="12">
        <v>700000</v>
      </c>
      <c r="J39" s="12">
        <v>0</v>
      </c>
      <c r="K39" s="12">
        <v>0</v>
      </c>
      <c r="L39" s="15">
        <v>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0"/>
        <v>700000</v>
      </c>
    </row>
    <row r="40" spans="1:17" ht="19.5" customHeight="1" x14ac:dyDescent="0.2">
      <c r="A40" s="9" t="s">
        <v>90</v>
      </c>
      <c r="B40" s="9" t="s">
        <v>92</v>
      </c>
      <c r="C40" s="10" t="s">
        <v>91</v>
      </c>
      <c r="D40" s="11" t="s">
        <v>93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2080000</v>
      </c>
      <c r="K40" s="12">
        <v>2080000</v>
      </c>
      <c r="L40" s="15">
        <v>2080000</v>
      </c>
      <c r="M40" s="12">
        <v>0</v>
      </c>
      <c r="N40" s="12">
        <v>0</v>
      </c>
      <c r="O40" s="12">
        <v>0</v>
      </c>
      <c r="P40" s="12">
        <v>2080000</v>
      </c>
      <c r="Q40" s="12">
        <f t="shared" si="0"/>
        <v>2080000</v>
      </c>
    </row>
    <row r="41" spans="1:17" ht="25.5" x14ac:dyDescent="0.2">
      <c r="A41" s="9" t="s">
        <v>94</v>
      </c>
      <c r="B41" s="9" t="s">
        <v>95</v>
      </c>
      <c r="C41" s="10" t="s">
        <v>91</v>
      </c>
      <c r="D41" s="11" t="s">
        <v>96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1694000</v>
      </c>
      <c r="K41" s="12">
        <v>1694000</v>
      </c>
      <c r="L41" s="15">
        <f>1694000-200000</f>
        <v>1494000</v>
      </c>
      <c r="M41" s="12">
        <v>0</v>
      </c>
      <c r="N41" s="12">
        <v>0</v>
      </c>
      <c r="O41" s="12">
        <v>0</v>
      </c>
      <c r="P41" s="12">
        <v>1694000</v>
      </c>
      <c r="Q41" s="12">
        <f t="shared" si="0"/>
        <v>1694000</v>
      </c>
    </row>
    <row r="42" spans="1:17" ht="38.25" x14ac:dyDescent="0.2">
      <c r="A42" s="9" t="s">
        <v>97</v>
      </c>
      <c r="B42" s="9" t="s">
        <v>99</v>
      </c>
      <c r="C42" s="10" t="s">
        <v>98</v>
      </c>
      <c r="D42" s="11" t="s">
        <v>100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2351000</v>
      </c>
      <c r="K42" s="12">
        <v>2351000</v>
      </c>
      <c r="L42" s="15">
        <v>2351000</v>
      </c>
      <c r="M42" s="12">
        <v>0</v>
      </c>
      <c r="N42" s="12">
        <v>0</v>
      </c>
      <c r="O42" s="12">
        <v>0</v>
      </c>
      <c r="P42" s="12">
        <v>2351000</v>
      </c>
      <c r="Q42" s="12">
        <f t="shared" si="0"/>
        <v>2351000</v>
      </c>
    </row>
    <row r="43" spans="1:17" ht="25.5" x14ac:dyDescent="0.2">
      <c r="A43" s="9" t="s">
        <v>101</v>
      </c>
      <c r="B43" s="9" t="s">
        <v>102</v>
      </c>
      <c r="C43" s="10" t="s">
        <v>98</v>
      </c>
      <c r="D43" s="11" t="s">
        <v>103</v>
      </c>
      <c r="E43" s="12">
        <v>1260000</v>
      </c>
      <c r="F43" s="12">
        <v>1260000</v>
      </c>
      <c r="G43" s="12">
        <v>0</v>
      </c>
      <c r="H43" s="12">
        <v>0</v>
      </c>
      <c r="I43" s="12">
        <v>0</v>
      </c>
      <c r="J43" s="12">
        <v>2100000</v>
      </c>
      <c r="K43" s="12">
        <v>2100000</v>
      </c>
      <c r="L43" s="15">
        <v>2100000</v>
      </c>
      <c r="M43" s="12">
        <v>0</v>
      </c>
      <c r="N43" s="12">
        <v>0</v>
      </c>
      <c r="O43" s="12">
        <v>0</v>
      </c>
      <c r="P43" s="12">
        <v>2100000</v>
      </c>
      <c r="Q43" s="12">
        <f t="shared" si="0"/>
        <v>3360000</v>
      </c>
    </row>
    <row r="44" spans="1:17" ht="38.25" x14ac:dyDescent="0.2">
      <c r="A44" s="9" t="s">
        <v>104</v>
      </c>
      <c r="B44" s="9" t="s">
        <v>106</v>
      </c>
      <c r="C44" s="10" t="s">
        <v>105</v>
      </c>
      <c r="D44" s="11" t="s">
        <v>107</v>
      </c>
      <c r="E44" s="12">
        <v>23882000</v>
      </c>
      <c r="F44" s="12">
        <v>23882000</v>
      </c>
      <c r="G44" s="12">
        <v>0</v>
      </c>
      <c r="H44" s="12">
        <v>0</v>
      </c>
      <c r="I44" s="12">
        <v>0</v>
      </c>
      <c r="J44" s="12">
        <v>13586000</v>
      </c>
      <c r="K44" s="12">
        <v>13586000</v>
      </c>
      <c r="L44" s="15">
        <v>13586000</v>
      </c>
      <c r="M44" s="12">
        <v>0</v>
      </c>
      <c r="N44" s="12">
        <v>0</v>
      </c>
      <c r="O44" s="12">
        <v>0</v>
      </c>
      <c r="P44" s="12">
        <v>13586000</v>
      </c>
      <c r="Q44" s="12">
        <f t="shared" si="0"/>
        <v>37468000</v>
      </c>
    </row>
    <row r="45" spans="1:17" ht="38.25" x14ac:dyDescent="0.2">
      <c r="A45" s="9" t="s">
        <v>108</v>
      </c>
      <c r="B45" s="9" t="s">
        <v>109</v>
      </c>
      <c r="C45" s="10" t="s">
        <v>105</v>
      </c>
      <c r="D45" s="11" t="s">
        <v>110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2297003</v>
      </c>
      <c r="K45" s="12">
        <v>0</v>
      </c>
      <c r="L45" s="15">
        <v>0</v>
      </c>
      <c r="M45" s="12">
        <v>918801</v>
      </c>
      <c r="N45" s="12">
        <v>0</v>
      </c>
      <c r="O45" s="12">
        <v>0</v>
      </c>
      <c r="P45" s="12">
        <v>1378202</v>
      </c>
      <c r="Q45" s="12">
        <f t="shared" si="0"/>
        <v>2297003</v>
      </c>
    </row>
    <row r="46" spans="1:17" ht="25.5" x14ac:dyDescent="0.2">
      <c r="A46" s="9" t="s">
        <v>111</v>
      </c>
      <c r="B46" s="9" t="s">
        <v>112</v>
      </c>
      <c r="C46" s="10" t="s">
        <v>98</v>
      </c>
      <c r="D46" s="11" t="s">
        <v>113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1840000</v>
      </c>
      <c r="K46" s="12">
        <v>1840000</v>
      </c>
      <c r="L46" s="15">
        <v>1840000</v>
      </c>
      <c r="M46" s="12">
        <v>0</v>
      </c>
      <c r="N46" s="12">
        <v>0</v>
      </c>
      <c r="O46" s="12">
        <v>0</v>
      </c>
      <c r="P46" s="12">
        <v>1840000</v>
      </c>
      <c r="Q46" s="12">
        <f t="shared" si="0"/>
        <v>1840000</v>
      </c>
    </row>
    <row r="47" spans="1:17" ht="25.5" hidden="1" x14ac:dyDescent="0.2">
      <c r="A47" s="9" t="s">
        <v>114</v>
      </c>
      <c r="B47" s="9" t="s">
        <v>115</v>
      </c>
      <c r="C47" s="10" t="s">
        <v>98</v>
      </c>
      <c r="D47" s="11" t="s">
        <v>116</v>
      </c>
      <c r="E47" s="12">
        <v>5000000</v>
      </c>
      <c r="F47" s="12">
        <v>0</v>
      </c>
      <c r="G47" s="12">
        <v>0</v>
      </c>
      <c r="H47" s="12">
        <v>0</v>
      </c>
      <c r="I47" s="12">
        <v>5000000</v>
      </c>
      <c r="J47" s="12">
        <v>0</v>
      </c>
      <c r="K47" s="12">
        <v>0</v>
      </c>
      <c r="L47" s="15">
        <v>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0"/>
        <v>5000000</v>
      </c>
    </row>
    <row r="48" spans="1:17" ht="25.5" hidden="1" x14ac:dyDescent="0.2">
      <c r="A48" s="9" t="s">
        <v>117</v>
      </c>
      <c r="B48" s="9" t="s">
        <v>119</v>
      </c>
      <c r="C48" s="10" t="s">
        <v>118</v>
      </c>
      <c r="D48" s="11" t="s">
        <v>120</v>
      </c>
      <c r="E48" s="12">
        <v>200000</v>
      </c>
      <c r="F48" s="12">
        <v>0</v>
      </c>
      <c r="G48" s="12">
        <v>0</v>
      </c>
      <c r="H48" s="12">
        <v>0</v>
      </c>
      <c r="I48" s="12">
        <v>200000</v>
      </c>
      <c r="J48" s="12">
        <v>0</v>
      </c>
      <c r="K48" s="12">
        <v>0</v>
      </c>
      <c r="L48" s="15">
        <v>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0"/>
        <v>200000</v>
      </c>
    </row>
    <row r="49" spans="1:20" ht="25.5" x14ac:dyDescent="0.2">
      <c r="A49" s="9" t="s">
        <v>121</v>
      </c>
      <c r="B49" s="9" t="s">
        <v>122</v>
      </c>
      <c r="C49" s="10" t="s">
        <v>118</v>
      </c>
      <c r="D49" s="11" t="s">
        <v>123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48878</v>
      </c>
      <c r="K49" s="12">
        <v>0</v>
      </c>
      <c r="L49" s="15">
        <v>0</v>
      </c>
      <c r="M49" s="12">
        <v>48878</v>
      </c>
      <c r="N49" s="12">
        <v>0</v>
      </c>
      <c r="O49" s="12">
        <v>0</v>
      </c>
      <c r="P49" s="12">
        <v>0</v>
      </c>
      <c r="Q49" s="12">
        <f t="shared" si="0"/>
        <v>48878</v>
      </c>
    </row>
    <row r="50" spans="1:20" hidden="1" x14ac:dyDescent="0.2">
      <c r="A50" s="9" t="s">
        <v>124</v>
      </c>
      <c r="B50" s="9" t="s">
        <v>126</v>
      </c>
      <c r="C50" s="10" t="s">
        <v>125</v>
      </c>
      <c r="D50" s="11" t="s">
        <v>127</v>
      </c>
      <c r="E50" s="12">
        <v>200000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5">
        <v>0</v>
      </c>
      <c r="M50" s="12">
        <v>0</v>
      </c>
      <c r="N50" s="12">
        <v>0</v>
      </c>
      <c r="O50" s="12">
        <v>0</v>
      </c>
      <c r="P50" s="12">
        <v>0</v>
      </c>
      <c r="Q50" s="12">
        <f t="shared" si="0"/>
        <v>200000</v>
      </c>
    </row>
    <row r="51" spans="1:20" hidden="1" x14ac:dyDescent="0.2">
      <c r="A51" s="9" t="s">
        <v>128</v>
      </c>
      <c r="B51" s="9" t="s">
        <v>130</v>
      </c>
      <c r="C51" s="10" t="s">
        <v>129</v>
      </c>
      <c r="D51" s="11" t="s">
        <v>131</v>
      </c>
      <c r="E51" s="12">
        <v>32631200</v>
      </c>
      <c r="F51" s="12">
        <v>32631200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5">
        <v>0</v>
      </c>
      <c r="M51" s="12">
        <v>0</v>
      </c>
      <c r="N51" s="12">
        <v>0</v>
      </c>
      <c r="O51" s="12">
        <v>0</v>
      </c>
      <c r="P51" s="12">
        <v>0</v>
      </c>
      <c r="Q51" s="12">
        <f t="shared" si="0"/>
        <v>32631200</v>
      </c>
    </row>
    <row r="52" spans="1:20" ht="38.25" hidden="1" x14ac:dyDescent="0.2">
      <c r="A52" s="9" t="s">
        <v>132</v>
      </c>
      <c r="B52" s="9" t="s">
        <v>133</v>
      </c>
      <c r="C52" s="10" t="s">
        <v>129</v>
      </c>
      <c r="D52" s="11" t="s">
        <v>134</v>
      </c>
      <c r="E52" s="12">
        <v>4849200</v>
      </c>
      <c r="F52" s="12">
        <v>4849200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5">
        <v>0</v>
      </c>
      <c r="M52" s="12">
        <v>0</v>
      </c>
      <c r="N52" s="12">
        <v>0</v>
      </c>
      <c r="O52" s="12">
        <v>0</v>
      </c>
      <c r="P52" s="12">
        <v>0</v>
      </c>
      <c r="Q52" s="12">
        <f t="shared" si="0"/>
        <v>4849200</v>
      </c>
    </row>
    <row r="53" spans="1:20" ht="76.5" x14ac:dyDescent="0.2">
      <c r="A53" s="9" t="s">
        <v>135</v>
      </c>
      <c r="B53" s="9" t="s">
        <v>136</v>
      </c>
      <c r="C53" s="10" t="s">
        <v>129</v>
      </c>
      <c r="D53" s="11" t="s">
        <v>137</v>
      </c>
      <c r="E53" s="12">
        <v>5750000</v>
      </c>
      <c r="F53" s="12">
        <v>5750000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5">
        <v>0</v>
      </c>
      <c r="M53" s="12">
        <v>0</v>
      </c>
      <c r="N53" s="12">
        <v>0</v>
      </c>
      <c r="O53" s="12">
        <v>0</v>
      </c>
      <c r="P53" s="12">
        <v>0</v>
      </c>
      <c r="Q53" s="12">
        <f t="shared" si="0"/>
        <v>5750000</v>
      </c>
    </row>
    <row r="54" spans="1:20" ht="25.5" customHeight="1" x14ac:dyDescent="0.2">
      <c r="A54" s="9" t="s">
        <v>138</v>
      </c>
      <c r="B54" s="9" t="s">
        <v>139</v>
      </c>
      <c r="C54" s="10" t="s">
        <v>129</v>
      </c>
      <c r="D54" s="11" t="s">
        <v>140</v>
      </c>
      <c r="E54" s="12">
        <v>3767804</v>
      </c>
      <c r="F54" s="12">
        <v>3767804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5">
        <v>0</v>
      </c>
      <c r="M54" s="12">
        <v>0</v>
      </c>
      <c r="N54" s="12">
        <v>0</v>
      </c>
      <c r="O54" s="12">
        <v>0</v>
      </c>
      <c r="P54" s="12">
        <v>0</v>
      </c>
      <c r="Q54" s="12">
        <f t="shared" si="0"/>
        <v>3767804</v>
      </c>
    </row>
    <row r="55" spans="1:20" ht="38.25" x14ac:dyDescent="0.2">
      <c r="A55" s="9" t="s">
        <v>141</v>
      </c>
      <c r="B55" s="9" t="s">
        <v>142</v>
      </c>
      <c r="C55" s="10" t="s">
        <v>129</v>
      </c>
      <c r="D55" s="11" t="s">
        <v>143</v>
      </c>
      <c r="E55" s="12">
        <v>225000</v>
      </c>
      <c r="F55" s="12">
        <v>225000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5">
        <v>0</v>
      </c>
      <c r="M55" s="12">
        <v>0</v>
      </c>
      <c r="N55" s="12">
        <v>0</v>
      </c>
      <c r="O55" s="12">
        <v>0</v>
      </c>
      <c r="P55" s="12">
        <v>0</v>
      </c>
      <c r="Q55" s="12">
        <f t="shared" si="0"/>
        <v>225000</v>
      </c>
    </row>
    <row r="56" spans="1:20" ht="24.75" customHeight="1" x14ac:dyDescent="0.2">
      <c r="A56" s="5" t="s">
        <v>144</v>
      </c>
      <c r="B56" s="4" t="s">
        <v>144</v>
      </c>
      <c r="C56" s="6" t="s">
        <v>144</v>
      </c>
      <c r="D56" s="7" t="s">
        <v>145</v>
      </c>
      <c r="E56" s="8">
        <v>156646084</v>
      </c>
      <c r="F56" s="8">
        <v>149515215</v>
      </c>
      <c r="G56" s="8">
        <v>40081037</v>
      </c>
      <c r="H56" s="8">
        <v>4584000</v>
      </c>
      <c r="I56" s="8">
        <v>6930869</v>
      </c>
      <c r="J56" s="8">
        <v>52856449</v>
      </c>
      <c r="K56" s="8">
        <v>47380463</v>
      </c>
      <c r="L56" s="14">
        <f>47380463-200000</f>
        <v>47180463</v>
      </c>
      <c r="M56" s="8">
        <v>4097784</v>
      </c>
      <c r="N56" s="8">
        <v>0</v>
      </c>
      <c r="O56" s="8">
        <v>10000</v>
      </c>
      <c r="P56" s="8">
        <v>48758665</v>
      </c>
      <c r="Q56" s="8">
        <f t="shared" si="0"/>
        <v>209502533</v>
      </c>
    </row>
    <row r="59" spans="1:20" ht="18.75" x14ac:dyDescent="0.3">
      <c r="A59" s="18"/>
      <c r="B59" s="19" t="s">
        <v>146</v>
      </c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 t="s">
        <v>147</v>
      </c>
      <c r="N59" s="18"/>
      <c r="O59" s="18"/>
      <c r="P59" s="18"/>
      <c r="Q59" s="18"/>
      <c r="R59" s="17"/>
      <c r="S59" s="17"/>
      <c r="T59" s="17"/>
    </row>
  </sheetData>
  <mergeCells count="27">
    <mergeCell ref="P10:P12"/>
    <mergeCell ref="Q9:Q12"/>
    <mergeCell ref="L11:L12"/>
    <mergeCell ref="A7:Q7"/>
    <mergeCell ref="O2:Q2"/>
    <mergeCell ref="O3:Q3"/>
    <mergeCell ref="O4:Q4"/>
    <mergeCell ref="A6:Q6"/>
    <mergeCell ref="A5:Q5"/>
    <mergeCell ref="G11:G12"/>
    <mergeCell ref="H11:H12"/>
    <mergeCell ref="I10:I12"/>
    <mergeCell ref="J9:P9"/>
    <mergeCell ref="J10:J12"/>
    <mergeCell ref="K10:K12"/>
    <mergeCell ref="M10:M12"/>
    <mergeCell ref="N10:O10"/>
    <mergeCell ref="N11:N12"/>
    <mergeCell ref="O11:O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.59055118110236227" bottom="0.19685039370078741" header="0" footer="0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2019-06-19T09:51:00Z</cp:lastPrinted>
  <dcterms:created xsi:type="dcterms:W3CDTF">2019-06-14T06:35:58Z</dcterms:created>
  <dcterms:modified xsi:type="dcterms:W3CDTF">2019-06-19T09:57:53Z</dcterms:modified>
</cp:coreProperties>
</file>